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<sst xmlns="http://schemas.openxmlformats.org/spreadsheetml/2006/main" count="40" uniqueCount="22">
  <si>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</si>
  <si>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</si>
  <si>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</si>
  <si>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</si>
  <si>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</si>
  <si>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</si>
  <si>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</si>
  <si>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</si>
  <si>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</si>
  <si>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</si>
  <si>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</si>
  <si>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</si>
  <si>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</si>
  <si>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</si>
  <si>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</si>
  <si>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</si>
  <si>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</si>
  <si>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</si>
  <si>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</si>
  <si>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Varsinaiset jäsenet</t>
  </si>
  <si>
    <t>VHS-video/Karaoke</t>
  </si>
  <si>
    <t>YHTEENVETO ÄÄNITEMYYNNISTÄ 
Marraskuu 2005
(Summary, November 2005)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</si>
</sst>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F38" sqref="F38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17087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32948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-48.1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519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529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-1.9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3824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11995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-68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817517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927966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-11.9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87818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56027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56.7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20</v>
      </c>
      <c r="B24" s="8"/>
      <c r="C24" s="16"/>
      <c r="D24" s="16"/>
      <c r="E24" s="16"/>
      <c r="F24" s="15">
        <v>0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1194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-100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3829708</v>
      </c>
      <c r="D28" s="17"/>
      <c r="E28" s="17">
        <v>3538838</v>
      </c>
      <c r="F28" s="17">
        <f>F4+F8+F12+F16+F20+F24</f>
        <v>926765</v>
      </c>
      <c r="G28" s="17">
        <f>C28+E28</f>
        <v>7368546</v>
      </c>
    </row>
    <row r="29" spans="1:7" ht="12.75">
      <c r="A29" s="5" t="s">
        <v>6</v>
      </c>
      <c r="B29" s="6"/>
      <c r="C29" s="15">
        <v>4755425</v>
      </c>
      <c r="D29" s="15"/>
      <c r="E29" s="15">
        <v>3412717</v>
      </c>
      <c r="F29" s="15">
        <f>F5+F9+F13+F17+F21+F25</f>
        <v>1030659</v>
      </c>
      <c r="G29" s="15">
        <f>C29+E29</f>
        <v>8168142</v>
      </c>
    </row>
    <row r="30" spans="1:7" ht="12.75">
      <c r="A30" s="5" t="s">
        <v>14</v>
      </c>
      <c r="B30" s="1"/>
      <c r="C30" s="18">
        <v>81</v>
      </c>
      <c r="D30" s="18"/>
      <c r="E30" s="18">
        <v>104</v>
      </c>
      <c r="F30" s="19"/>
      <c r="G30" s="18">
        <v>90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19</v>
      </c>
      <c r="B32" s="5"/>
      <c r="C32" s="18"/>
      <c r="D32" s="18"/>
      <c r="E32" s="18"/>
      <c r="F32" s="18"/>
      <c r="G32" s="15">
        <v>6747701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16</v>
      </c>
      <c r="G36" s="4" t="s">
        <v>17</v>
      </c>
    </row>
    <row r="37" spans="1:7" ht="12.75">
      <c r="A37" s="1" t="s">
        <v>18</v>
      </c>
      <c r="B37" s="13"/>
      <c r="C37" s="13"/>
      <c r="D37" s="13"/>
      <c r="E37" s="13"/>
      <c r="F37" s="15">
        <v>578665</v>
      </c>
      <c r="G37" s="22">
        <f>100*F37/G28</f>
        <v>7.85317754683217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2004-06-15T10:22:51Z</cp:lastPrinted>
  <dcterms:created xsi:type="dcterms:W3CDTF">2004-06-04T06:28:13Z</dcterms:created>
  <dcterms:modified xsi:type="dcterms:W3CDTF">2005-12-15T07:32:57Z</dcterms:modified>
  <cp:category/>
  <cp:version/>
  <cp:contentType/>
  <cp:contentStatus/>
</cp:coreProperties>
</file>