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1340" windowHeight="6540" activeTab="0"/>
  </bookViews>
  <sheets>
    <sheet name="Summar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<sst xmlns="http://schemas.openxmlformats.org/spreadsheetml/2006/main" count="48" uniqueCount="14">
  <si>
    <t>National</t>
  </si>
  <si>
    <t>International</t>
  </si>
  <si>
    <t>Total</t>
  </si>
  <si>
    <t>units</t>
  </si>
  <si>
    <t>eur</t>
  </si>
  <si>
    <t>Singles</t>
  </si>
  <si>
    <t>change from previous</t>
  </si>
  <si>
    <t>share from total</t>
  </si>
  <si>
    <t>Vinyl</t>
  </si>
  <si>
    <t>Casette</t>
  </si>
  <si>
    <t>CD</t>
  </si>
  <si>
    <t>change from previous year</t>
  </si>
  <si>
    <t xml:space="preserve"> </t>
  </si>
  <si>
    <t>SUMMARY Jan - Dec 2002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</si>
</sst>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.0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/>
    </xf>
    <xf numFmtId="0" fontId="3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fpi\YHTVETO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HTVETO"/>
    </sheetNames>
    <sheetDataSet>
      <sheetData sheetId="0">
        <row r="2">
          <cell r="D2">
            <v>303166</v>
          </cell>
          <cell r="E2">
            <v>600245</v>
          </cell>
          <cell r="F2">
            <v>186366</v>
          </cell>
          <cell r="G2">
            <v>574859</v>
          </cell>
          <cell r="H2">
            <v>489532</v>
          </cell>
          <cell r="I2">
            <v>1175104</v>
          </cell>
        </row>
        <row r="3">
          <cell r="D3">
            <v>297889</v>
          </cell>
          <cell r="E3">
            <v>960737</v>
          </cell>
          <cell r="F3">
            <v>233430</v>
          </cell>
          <cell r="G3">
            <v>679825</v>
          </cell>
          <cell r="H3">
            <v>531319</v>
          </cell>
          <cell r="I3">
            <v>1640562</v>
          </cell>
        </row>
        <row r="6">
          <cell r="D6">
            <v>1963</v>
          </cell>
          <cell r="E6">
            <v>14595</v>
          </cell>
          <cell r="F6">
            <v>8939</v>
          </cell>
          <cell r="G6">
            <v>82065</v>
          </cell>
          <cell r="H6">
            <v>10902</v>
          </cell>
          <cell r="I6">
            <v>96660</v>
          </cell>
        </row>
        <row r="7">
          <cell r="D7">
            <v>4179</v>
          </cell>
          <cell r="E7">
            <v>31846</v>
          </cell>
          <cell r="F7">
            <v>10722</v>
          </cell>
          <cell r="G7">
            <v>101520</v>
          </cell>
          <cell r="H7">
            <v>14901</v>
          </cell>
          <cell r="I7">
            <v>133366</v>
          </cell>
        </row>
        <row r="10">
          <cell r="D10">
            <v>72287</v>
          </cell>
          <cell r="E10">
            <v>273789</v>
          </cell>
          <cell r="F10">
            <v>9160</v>
          </cell>
          <cell r="G10">
            <v>43442</v>
          </cell>
          <cell r="H10">
            <v>81447</v>
          </cell>
          <cell r="I10">
            <v>317231</v>
          </cell>
        </row>
        <row r="11">
          <cell r="D11">
            <v>186574</v>
          </cell>
          <cell r="E11">
            <v>622566</v>
          </cell>
          <cell r="F11">
            <v>29440</v>
          </cell>
          <cell r="G11">
            <v>113274</v>
          </cell>
          <cell r="H11">
            <v>216014</v>
          </cell>
          <cell r="I11">
            <v>735840</v>
          </cell>
        </row>
        <row r="14">
          <cell r="D14">
            <v>4441017</v>
          </cell>
          <cell r="E14">
            <v>31114790</v>
          </cell>
          <cell r="F14">
            <v>3786708</v>
          </cell>
          <cell r="G14">
            <v>32084854</v>
          </cell>
          <cell r="H14">
            <v>8227725</v>
          </cell>
          <cell r="I14">
            <v>63199644</v>
          </cell>
        </row>
        <row r="15">
          <cell r="D15">
            <v>4549508</v>
          </cell>
          <cell r="E15">
            <v>30940490</v>
          </cell>
          <cell r="F15">
            <v>4151069</v>
          </cell>
          <cell r="G15">
            <v>34668097</v>
          </cell>
          <cell r="H15">
            <v>8700577</v>
          </cell>
          <cell r="I15">
            <v>65608587</v>
          </cell>
        </row>
        <row r="18">
          <cell r="D18">
            <v>4818433</v>
          </cell>
          <cell r="E18">
            <v>32003419</v>
          </cell>
          <cell r="F18">
            <v>3991173</v>
          </cell>
          <cell r="G18">
            <v>32785220</v>
          </cell>
          <cell r="H18">
            <v>8809606</v>
          </cell>
          <cell r="I18">
            <v>64788639</v>
          </cell>
        </row>
        <row r="19">
          <cell r="D19">
            <v>5038150</v>
          </cell>
          <cell r="E19">
            <v>32555639</v>
          </cell>
          <cell r="F19">
            <v>4424661</v>
          </cell>
          <cell r="G19">
            <v>35562716</v>
          </cell>
          <cell r="H19">
            <v>9462811</v>
          </cell>
          <cell r="I19">
            <v>68118355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3">
      <selection activeCell="A2" sqref="A2"/>
    </sheetView>
  </sheetViews>
  <sheetFormatPr defaultColWidth="9.140625" defaultRowHeight="12.75"/>
  <cols>
    <col min="1" max="1" width="15.7109375" style="0" customWidth="1"/>
  </cols>
  <sheetData>
    <row r="1" spans="1:7" ht="48" customHeight="1">
      <c r="A1" s="14" t="s">
        <v>13</v>
      </c>
      <c r="B1" s="15"/>
      <c r="C1" s="15"/>
      <c r="D1" s="15"/>
      <c r="E1" s="15"/>
      <c r="F1" s="15"/>
      <c r="G1" s="16"/>
    </row>
    <row r="2" spans="1:7" ht="12.75">
      <c r="A2" s="5"/>
      <c r="B2" s="17" t="s">
        <v>0</v>
      </c>
      <c r="C2" s="17"/>
      <c r="D2" s="17" t="s">
        <v>1</v>
      </c>
      <c r="E2" s="17"/>
      <c r="F2" s="17" t="s">
        <v>2</v>
      </c>
      <c r="G2" s="17"/>
    </row>
    <row r="3" spans="1:7" ht="12.75">
      <c r="A3" s="6"/>
      <c r="B3" s="4" t="s">
        <v>3</v>
      </c>
      <c r="C3" s="4" t="s">
        <v>4</v>
      </c>
      <c r="D3" s="4" t="s">
        <v>3</v>
      </c>
      <c r="E3" s="4" t="s">
        <v>4</v>
      </c>
      <c r="F3" s="4" t="s">
        <v>3</v>
      </c>
      <c r="G3" s="4" t="s">
        <v>4</v>
      </c>
    </row>
    <row r="4" spans="1:8" ht="12.75">
      <c r="A4" s="13" t="s">
        <v>5</v>
      </c>
      <c r="B4" s="10">
        <f>'[1]YHTVETO'!D2</f>
        <v>303166</v>
      </c>
      <c r="C4" s="10">
        <f>'[1]YHTVETO'!$E$2</f>
        <v>600245</v>
      </c>
      <c r="D4" s="10">
        <f>'[1]YHTVETO'!$F$2</f>
        <v>186366</v>
      </c>
      <c r="E4" s="10">
        <f>'[1]YHTVETO'!$G$2</f>
        <v>574859</v>
      </c>
      <c r="F4" s="10">
        <f>'[1]YHTVETO'!$H$2</f>
        <v>489532</v>
      </c>
      <c r="G4" s="10">
        <f>'[1]YHTVETO'!$I$2</f>
        <v>1175104</v>
      </c>
      <c r="H4" s="1"/>
    </row>
    <row r="5" spans="1:8" ht="12.75">
      <c r="A5" s="3" t="s">
        <v>6</v>
      </c>
      <c r="B5" s="10">
        <f>B4-'[1]YHTVETO'!D3</f>
        <v>5277</v>
      </c>
      <c r="C5" s="10">
        <f>C4-'[1]YHTVETO'!E3</f>
        <v>-360492</v>
      </c>
      <c r="D5" s="10">
        <f>D4-'[1]YHTVETO'!F3</f>
        <v>-47064</v>
      </c>
      <c r="E5" s="10">
        <f>E4-'[1]YHTVETO'!G3</f>
        <v>-104966</v>
      </c>
      <c r="F5" s="10">
        <f>F4-'[1]YHTVETO'!H3</f>
        <v>-41787</v>
      </c>
      <c r="G5" s="10">
        <f>G4-'[1]YHTVETO'!I3</f>
        <v>-465458</v>
      </c>
      <c r="H5" s="1"/>
    </row>
    <row r="6" spans="1:8" ht="12.75">
      <c r="A6" s="3" t="s">
        <v>7</v>
      </c>
      <c r="B6" s="11">
        <f>B4/$F$20*100</f>
        <v>3.441311677275919</v>
      </c>
      <c r="C6" s="11">
        <f>C4/$G$20*100</f>
        <v>0.9264664442171722</v>
      </c>
      <c r="D6" s="11">
        <f>D4/$F$20*100</f>
        <v>2.115486209031369</v>
      </c>
      <c r="E6" s="11">
        <f>E4/$G$20*100</f>
        <v>0.8872836486038858</v>
      </c>
      <c r="F6" s="11">
        <f>F4/$F$20*100</f>
        <v>5.5567978863072875</v>
      </c>
      <c r="G6" s="11">
        <f>G4/$G$20*100</f>
        <v>1.813750092821058</v>
      </c>
      <c r="H6" s="1"/>
    </row>
    <row r="7" spans="1:8" ht="12.75">
      <c r="A7" s="2"/>
      <c r="B7" s="10" t="s">
        <v>12</v>
      </c>
      <c r="C7" s="10" t="s">
        <v>12</v>
      </c>
      <c r="D7" s="10" t="s">
        <v>12</v>
      </c>
      <c r="E7" s="10" t="s">
        <v>12</v>
      </c>
      <c r="F7" s="10" t="s">
        <v>12</v>
      </c>
      <c r="G7" s="10" t="s">
        <v>12</v>
      </c>
      <c r="H7" s="1"/>
    </row>
    <row r="8" spans="1:8" ht="12.75">
      <c r="A8" s="13" t="s">
        <v>8</v>
      </c>
      <c r="B8" s="10">
        <f>'[1]YHTVETO'!D6</f>
        <v>1963</v>
      </c>
      <c r="C8" s="10">
        <f>'[1]YHTVETO'!E6</f>
        <v>14595</v>
      </c>
      <c r="D8" s="10">
        <f>'[1]YHTVETO'!F6</f>
        <v>8939</v>
      </c>
      <c r="E8" s="10">
        <f>'[1]YHTVETO'!G6</f>
        <v>82065</v>
      </c>
      <c r="F8" s="10">
        <f>'[1]YHTVETO'!H6</f>
        <v>10902</v>
      </c>
      <c r="G8" s="10">
        <f>'[1]YHTVETO'!I6</f>
        <v>96660</v>
      </c>
      <c r="H8" s="1"/>
    </row>
    <row r="9" spans="1:8" ht="12.75">
      <c r="A9" s="3" t="s">
        <v>6</v>
      </c>
      <c r="B9" s="10">
        <f>B8-'[1]YHTVETO'!D7</f>
        <v>-2216</v>
      </c>
      <c r="C9" s="10">
        <f>C8-'[1]YHTVETO'!E7</f>
        <v>-17251</v>
      </c>
      <c r="D9" s="10">
        <f>D8-'[1]YHTVETO'!F7</f>
        <v>-1783</v>
      </c>
      <c r="E9" s="10">
        <f>E8-'[1]YHTVETO'!G7</f>
        <v>-19455</v>
      </c>
      <c r="F9" s="10">
        <f>F8-'[1]YHTVETO'!H7</f>
        <v>-3999</v>
      </c>
      <c r="G9" s="10">
        <f>G8-'[1]YHTVETO'!I7</f>
        <v>-36706</v>
      </c>
      <c r="H9" s="1"/>
    </row>
    <row r="10" spans="1:8" ht="12.75">
      <c r="A10" s="3" t="s">
        <v>7</v>
      </c>
      <c r="B10" s="11">
        <f>B8/$F$20*100</f>
        <v>0.022282494813048392</v>
      </c>
      <c r="C10" s="11">
        <f>C8/$G$20*100</f>
        <v>0.022527097690692346</v>
      </c>
      <c r="D10" s="11">
        <f>D8/$F$20*100</f>
        <v>0.10146878305340784</v>
      </c>
      <c r="E10" s="11">
        <f>E8/$G$20*100</f>
        <v>0.12666572606965862</v>
      </c>
      <c r="F10" s="11">
        <f>F8/$F$20*100</f>
        <v>0.12375127786645623</v>
      </c>
      <c r="G10" s="11">
        <f>G8/$G$20*100</f>
        <v>0.14919282376035095</v>
      </c>
      <c r="H10" s="1"/>
    </row>
    <row r="11" spans="1:8" ht="12.75">
      <c r="A11" s="2"/>
      <c r="B11" s="10" t="s">
        <v>12</v>
      </c>
      <c r="C11" s="10" t="s">
        <v>12</v>
      </c>
      <c r="D11" s="10" t="s">
        <v>12</v>
      </c>
      <c r="E11" s="10" t="s">
        <v>12</v>
      </c>
      <c r="F11" s="10" t="s">
        <v>12</v>
      </c>
      <c r="G11" s="10" t="s">
        <v>12</v>
      </c>
      <c r="H11" s="1"/>
    </row>
    <row r="12" spans="1:8" ht="12.75">
      <c r="A12" s="13" t="s">
        <v>9</v>
      </c>
      <c r="B12" s="10">
        <f>'[1]YHTVETO'!D10</f>
        <v>72287</v>
      </c>
      <c r="C12" s="10">
        <f>'[1]YHTVETO'!E10</f>
        <v>273789</v>
      </c>
      <c r="D12" s="10">
        <f>'[1]YHTVETO'!F10</f>
        <v>9160</v>
      </c>
      <c r="E12" s="10">
        <f>'[1]YHTVETO'!G10</f>
        <v>43442</v>
      </c>
      <c r="F12" s="10">
        <f>'[1]YHTVETO'!H10</f>
        <v>81447</v>
      </c>
      <c r="G12" s="10">
        <f>'[1]YHTVETO'!I10</f>
        <v>317231</v>
      </c>
      <c r="H12" s="1"/>
    </row>
    <row r="13" spans="1:8" ht="12.75">
      <c r="A13" s="3" t="s">
        <v>6</v>
      </c>
      <c r="B13" s="10">
        <f>B12-'[1]YHTVETO'!D11</f>
        <v>-114287</v>
      </c>
      <c r="C13" s="10">
        <f>C12-'[1]YHTVETO'!E11</f>
        <v>-348777</v>
      </c>
      <c r="D13" s="10">
        <f>D12-'[1]YHTVETO'!F11</f>
        <v>-20280</v>
      </c>
      <c r="E13" s="10">
        <f>E12-'[1]YHTVETO'!G11</f>
        <v>-69832</v>
      </c>
      <c r="F13" s="10">
        <f>F12-'[1]YHTVETO'!H11</f>
        <v>-134567</v>
      </c>
      <c r="G13" s="10">
        <f>G12-'[1]YHTVETO'!I11</f>
        <v>-418609</v>
      </c>
      <c r="H13" s="1"/>
    </row>
    <row r="14" spans="1:8" ht="12.75">
      <c r="A14" s="3" t="s">
        <v>7</v>
      </c>
      <c r="B14" s="11">
        <f>B12/$F$20*100</f>
        <v>0.8205474796489196</v>
      </c>
      <c r="C14" s="11">
        <f>C12/$G$20*100</f>
        <v>0.4225879787349754</v>
      </c>
      <c r="D14" s="11">
        <f>D12/$F$20*100</f>
        <v>0.10397740829726097</v>
      </c>
      <c r="E14" s="11">
        <f>E12/$G$20*100</f>
        <v>0.06705187926543726</v>
      </c>
      <c r="F14" s="11">
        <f>F12/$F$20*100</f>
        <v>0.9245248879461807</v>
      </c>
      <c r="G14" s="11">
        <f>G12/$G$20*100</f>
        <v>0.4896398580004127</v>
      </c>
      <c r="H14" s="1"/>
    </row>
    <row r="15" spans="1:8" ht="12.75">
      <c r="A15" s="2"/>
      <c r="B15" s="10" t="s">
        <v>12</v>
      </c>
      <c r="C15" s="10" t="s">
        <v>12</v>
      </c>
      <c r="D15" s="10" t="s">
        <v>12</v>
      </c>
      <c r="E15" s="10" t="s">
        <v>12</v>
      </c>
      <c r="F15" s="10" t="s">
        <v>12</v>
      </c>
      <c r="G15" s="10" t="s">
        <v>12</v>
      </c>
      <c r="H15" s="1"/>
    </row>
    <row r="16" spans="1:8" ht="12.75">
      <c r="A16" s="13" t="s">
        <v>10</v>
      </c>
      <c r="B16" s="10">
        <f>'[1]YHTVETO'!D14</f>
        <v>4441017</v>
      </c>
      <c r="C16" s="10">
        <f>'[1]YHTVETO'!E14</f>
        <v>31114790</v>
      </c>
      <c r="D16" s="10">
        <f>'[1]YHTVETO'!F14</f>
        <v>3786708</v>
      </c>
      <c r="E16" s="10">
        <f>'[1]YHTVETO'!G14</f>
        <v>32084854</v>
      </c>
      <c r="F16" s="10">
        <f>'[1]YHTVETO'!H14</f>
        <v>8227725</v>
      </c>
      <c r="G16" s="10">
        <f>'[1]YHTVETO'!I14</f>
        <v>63199644</v>
      </c>
      <c r="H16" s="1"/>
    </row>
    <row r="17" spans="1:8" ht="12.75">
      <c r="A17" s="3" t="s">
        <v>6</v>
      </c>
      <c r="B17" s="10">
        <f>B16-'[1]YHTVETO'!D15</f>
        <v>-108491</v>
      </c>
      <c r="C17" s="10">
        <f>C16-'[1]YHTVETO'!E15</f>
        <v>174300</v>
      </c>
      <c r="D17" s="10">
        <f>D16-'[1]YHTVETO'!F15</f>
        <v>-364361</v>
      </c>
      <c r="E17" s="10">
        <f>E16-'[1]YHTVETO'!G15</f>
        <v>-2583243</v>
      </c>
      <c r="F17" s="10">
        <f>F16-'[1]YHTVETO'!H15</f>
        <v>-472852</v>
      </c>
      <c r="G17" s="10">
        <f>G16-'[1]YHTVETO'!I15</f>
        <v>-2408943</v>
      </c>
      <c r="H17" s="1"/>
    </row>
    <row r="18" spans="1:8" ht="12.75">
      <c r="A18" s="3" t="s">
        <v>7</v>
      </c>
      <c r="B18" s="11">
        <f>B16/$F$20*100</f>
        <v>50.411074002628496</v>
      </c>
      <c r="C18" s="11">
        <f>C16/$G$20*100</f>
        <v>48.025071185705876</v>
      </c>
      <c r="D18" s="11">
        <f>D16/$F$20*100</f>
        <v>42.98385194525159</v>
      </c>
      <c r="E18" s="11">
        <f>E16/$G$20*100</f>
        <v>49.5223460397123</v>
      </c>
      <c r="F18" s="11">
        <f>F16/$F$20*100</f>
        <v>93.39492594788008</v>
      </c>
      <c r="G18" s="11">
        <f>G16/$G$20*100</f>
        <v>97.54741722541817</v>
      </c>
      <c r="H18" s="1"/>
    </row>
    <row r="19" spans="1:8" ht="12.75">
      <c r="A19" s="2"/>
      <c r="B19" s="10" t="s">
        <v>12</v>
      </c>
      <c r="C19" s="10" t="s">
        <v>12</v>
      </c>
      <c r="D19" s="10" t="s">
        <v>12</v>
      </c>
      <c r="E19" s="10" t="s">
        <v>12</v>
      </c>
      <c r="F19" s="10" t="s">
        <v>12</v>
      </c>
      <c r="G19" s="10" t="s">
        <v>12</v>
      </c>
      <c r="H19" s="1"/>
    </row>
    <row r="20" spans="1:8" ht="12.75">
      <c r="A20" s="13" t="s">
        <v>2</v>
      </c>
      <c r="B20" s="10">
        <f>'[1]YHTVETO'!D18</f>
        <v>4818433</v>
      </c>
      <c r="C20" s="10">
        <f>'[1]YHTVETO'!E18</f>
        <v>32003419</v>
      </c>
      <c r="D20" s="10">
        <f>'[1]YHTVETO'!F18</f>
        <v>3991173</v>
      </c>
      <c r="E20" s="10">
        <f>'[1]YHTVETO'!G18</f>
        <v>32785220</v>
      </c>
      <c r="F20" s="10">
        <f>'[1]YHTVETO'!H18</f>
        <v>8809606</v>
      </c>
      <c r="G20" s="10">
        <f>'[1]YHTVETO'!I18</f>
        <v>64788639</v>
      </c>
      <c r="H20" s="1"/>
    </row>
    <row r="21" spans="1:8" ht="27" customHeight="1">
      <c r="A21" s="12" t="s">
        <v>11</v>
      </c>
      <c r="B21" s="10">
        <f>B20-'[1]YHTVETO'!D19</f>
        <v>-219717</v>
      </c>
      <c r="C21" s="10">
        <f>C20-'[1]YHTVETO'!E19</f>
        <v>-552220</v>
      </c>
      <c r="D21" s="10">
        <f>D20-'[1]YHTVETO'!F19</f>
        <v>-433488</v>
      </c>
      <c r="E21" s="10">
        <f>E20-'[1]YHTVETO'!G19</f>
        <v>-2777496</v>
      </c>
      <c r="F21" s="10">
        <f>F20-'[1]YHTVETO'!H19</f>
        <v>-653205</v>
      </c>
      <c r="G21" s="10">
        <f>G20-'[1]YHTVETO'!I19</f>
        <v>-3329716</v>
      </c>
      <c r="H21" s="1"/>
    </row>
    <row r="22" ht="28.5" customHeight="1"/>
    <row r="23" spans="1:7" ht="12.75" hidden="1">
      <c r="A23" s="9"/>
      <c r="B23" s="7"/>
      <c r="C23" s="7"/>
      <c r="D23" s="7"/>
      <c r="E23" s="7"/>
      <c r="F23" s="7"/>
      <c r="G23" s="8"/>
    </row>
  </sheetData>
  <mergeCells count="4">
    <mergeCell ref="A1:G1"/>
    <mergeCell ref="B2:C2"/>
    <mergeCell ref="D2:E2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&amp;LSuomen Ääni- ja kuvatallennetuottajat ÄKT ry&amp;R&amp;D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CARL-JOHAN WOLFF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WOLFF</dc:creator>
  <cp:keywords/>
  <dc:description/>
  <cp:lastModifiedBy>Kati Wolff</cp:lastModifiedBy>
  <cp:lastPrinted>2002-07-05T10:16:08Z</cp:lastPrinted>
  <dcterms:created xsi:type="dcterms:W3CDTF">1999-01-17T09:56:40Z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