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05" windowHeight="9105" activeTab="0"/>
  </bookViews>
  <sheets>
    <sheet name="markkinaosuudet ilman DVD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<sst xmlns="http://schemas.openxmlformats.org/spreadsheetml/2006/main" count="32" uniqueCount="15">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</sst>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1103%20ilman%20DVDt&#2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Marraskuu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E9">
            <v>420</v>
          </cell>
          <cell r="F9">
            <v>4152</v>
          </cell>
          <cell r="G9">
            <v>743</v>
          </cell>
          <cell r="H9">
            <v>8736</v>
          </cell>
          <cell r="M9">
            <v>20877</v>
          </cell>
          <cell r="N9">
            <v>165756</v>
          </cell>
          <cell r="O9">
            <v>167341</v>
          </cell>
          <cell r="P9">
            <v>1424194</v>
          </cell>
          <cell r="U9">
            <v>21297</v>
          </cell>
          <cell r="V9">
            <v>168084</v>
          </cell>
          <cell r="W9">
            <v>169908</v>
          </cell>
          <cell r="X9">
            <v>1432930</v>
          </cell>
        </row>
        <row r="10">
          <cell r="B10" t="str">
            <v>BMG Finland Oy                          </v>
          </cell>
          <cell r="E10">
            <v>90365</v>
          </cell>
          <cell r="F10">
            <v>630683</v>
          </cell>
          <cell r="G10">
            <v>636580</v>
          </cell>
          <cell r="H10">
            <v>4247043</v>
          </cell>
          <cell r="M10">
            <v>43619</v>
          </cell>
          <cell r="N10">
            <v>336243</v>
          </cell>
          <cell r="O10">
            <v>335445</v>
          </cell>
          <cell r="P10">
            <v>2461185</v>
          </cell>
          <cell r="U10">
            <v>133984</v>
          </cell>
          <cell r="V10">
            <v>972025</v>
          </cell>
          <cell r="W10">
            <v>966926</v>
          </cell>
          <cell r="X10">
            <v>6708228</v>
          </cell>
        </row>
        <row r="11">
          <cell r="B11" t="str">
            <v>Oy Emi Finland Ab                       </v>
          </cell>
          <cell r="M11">
            <v>58371</v>
          </cell>
          <cell r="N11">
            <v>660775</v>
          </cell>
          <cell r="O11">
            <v>459429</v>
          </cell>
          <cell r="P11">
            <v>4640168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9365</v>
          </cell>
          <cell r="F13">
            <v>133858</v>
          </cell>
          <cell r="G13">
            <v>62135</v>
          </cell>
          <cell r="H13">
            <v>925555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9365</v>
          </cell>
          <cell r="V13">
            <v>62135</v>
          </cell>
          <cell r="W13">
            <v>133858</v>
          </cell>
          <cell r="X13">
            <v>925555</v>
          </cell>
        </row>
        <row r="14">
          <cell r="B14" t="str">
            <v>Egmont Kustannus Oy                     </v>
          </cell>
          <cell r="E14">
            <v>2693</v>
          </cell>
          <cell r="F14">
            <v>33694</v>
          </cell>
          <cell r="G14">
            <v>12597</v>
          </cell>
          <cell r="H14">
            <v>132177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2693</v>
          </cell>
          <cell r="V14">
            <v>12597</v>
          </cell>
          <cell r="W14">
            <v>33694</v>
          </cell>
          <cell r="X14">
            <v>132177</v>
          </cell>
        </row>
        <row r="15">
          <cell r="B15" t="str">
            <v>Edel Records Finland Oy                 </v>
          </cell>
          <cell r="E15">
            <v>31395</v>
          </cell>
          <cell r="F15">
            <v>526890</v>
          </cell>
          <cell r="G15">
            <v>203246</v>
          </cell>
          <cell r="H15">
            <v>3215566</v>
          </cell>
          <cell r="M15">
            <v>36469</v>
          </cell>
          <cell r="N15">
            <v>349878</v>
          </cell>
          <cell r="O15">
            <v>307276</v>
          </cell>
          <cell r="P15">
            <v>2836355</v>
          </cell>
          <cell r="U15">
            <v>67864</v>
          </cell>
          <cell r="V15">
            <v>510522</v>
          </cell>
          <cell r="W15">
            <v>876768</v>
          </cell>
          <cell r="X15">
            <v>6051921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0</v>
          </cell>
          <cell r="F17">
            <v>5340</v>
          </cell>
          <cell r="G17">
            <v>0</v>
          </cell>
          <cell r="H17">
            <v>40991</v>
          </cell>
          <cell r="M17">
            <v>0</v>
          </cell>
          <cell r="N17">
            <v>31622</v>
          </cell>
          <cell r="O17">
            <v>0</v>
          </cell>
          <cell r="P17">
            <v>271126</v>
          </cell>
          <cell r="U17">
            <v>0</v>
          </cell>
          <cell r="V17">
            <v>0</v>
          </cell>
          <cell r="W17">
            <v>36962</v>
          </cell>
          <cell r="X17">
            <v>312117</v>
          </cell>
        </row>
        <row r="18">
          <cell r="B18" t="str">
            <v>Oy Fg-Naxos Ab                          </v>
          </cell>
          <cell r="E18">
            <v>25201</v>
          </cell>
          <cell r="F18">
            <v>98336</v>
          </cell>
          <cell r="G18">
            <v>102369</v>
          </cell>
          <cell r="H18">
            <v>495912</v>
          </cell>
          <cell r="M18">
            <v>17288</v>
          </cell>
          <cell r="N18">
            <v>104095</v>
          </cell>
          <cell r="O18">
            <v>104614</v>
          </cell>
          <cell r="P18">
            <v>662484</v>
          </cell>
          <cell r="U18">
            <v>42489</v>
          </cell>
          <cell r="V18">
            <v>206983</v>
          </cell>
          <cell r="W18">
            <v>202431</v>
          </cell>
          <cell r="X18">
            <v>1158396</v>
          </cell>
        </row>
        <row r="19">
          <cell r="B19" t="str">
            <v>Ondine Oy                               </v>
          </cell>
          <cell r="E19">
            <v>11783</v>
          </cell>
          <cell r="F19">
            <v>72545</v>
          </cell>
          <cell r="G19">
            <v>118878</v>
          </cell>
          <cell r="H19">
            <v>526864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11783</v>
          </cell>
          <cell r="V19">
            <v>118878</v>
          </cell>
          <cell r="W19">
            <v>72545</v>
          </cell>
          <cell r="X19">
            <v>526864</v>
          </cell>
        </row>
        <row r="20">
          <cell r="B20" t="str">
            <v>Universal Music Oy                      </v>
          </cell>
          <cell r="E20">
            <v>67368</v>
          </cell>
          <cell r="F20">
            <v>248757</v>
          </cell>
          <cell r="G20">
            <v>548717</v>
          </cell>
          <cell r="H20">
            <v>1711094</v>
          </cell>
          <cell r="M20">
            <v>55743</v>
          </cell>
          <cell r="N20">
            <v>688441</v>
          </cell>
          <cell r="O20">
            <v>472235</v>
          </cell>
          <cell r="P20">
            <v>5422144</v>
          </cell>
          <cell r="U20">
            <v>123111</v>
          </cell>
          <cell r="V20">
            <v>1020952</v>
          </cell>
          <cell r="W20">
            <v>937198</v>
          </cell>
          <cell r="X20">
            <v>7133238</v>
          </cell>
        </row>
        <row r="22">
          <cell r="B22" t="str">
            <v>Siboney Oy                              </v>
          </cell>
          <cell r="E22">
            <v>13183</v>
          </cell>
          <cell r="F22">
            <v>102817</v>
          </cell>
          <cell r="G22">
            <v>128524</v>
          </cell>
          <cell r="H22">
            <v>658912</v>
          </cell>
          <cell r="M22">
            <v>11</v>
          </cell>
          <cell r="N22">
            <v>302</v>
          </cell>
          <cell r="O22">
            <v>75</v>
          </cell>
          <cell r="P22">
            <v>1827</v>
          </cell>
          <cell r="U22">
            <v>13194</v>
          </cell>
          <cell r="V22">
            <v>128599</v>
          </cell>
          <cell r="W22">
            <v>103119</v>
          </cell>
          <cell r="X22">
            <v>660739</v>
          </cell>
        </row>
        <row r="23">
          <cell r="B23" t="str">
            <v>Sony Music Ent. Finland Oy              </v>
          </cell>
          <cell r="E23">
            <v>24965</v>
          </cell>
          <cell r="F23">
            <v>234116</v>
          </cell>
          <cell r="G23">
            <v>144685</v>
          </cell>
          <cell r="H23">
            <v>1189505</v>
          </cell>
          <cell r="M23">
            <v>76588</v>
          </cell>
          <cell r="N23">
            <v>710640</v>
          </cell>
          <cell r="O23">
            <v>547429</v>
          </cell>
          <cell r="P23">
            <v>4958569</v>
          </cell>
          <cell r="U23">
            <v>101553</v>
          </cell>
          <cell r="V23">
            <v>692114</v>
          </cell>
          <cell r="W23">
            <v>944756</v>
          </cell>
          <cell r="X23">
            <v>6148074</v>
          </cell>
        </row>
        <row r="24">
          <cell r="E24">
            <v>13243</v>
          </cell>
          <cell r="F24">
            <v>212090</v>
          </cell>
          <cell r="G24">
            <v>100645</v>
          </cell>
          <cell r="H24">
            <v>1515516</v>
          </cell>
          <cell r="M24">
            <v>3847</v>
          </cell>
          <cell r="N24">
            <v>71865</v>
          </cell>
          <cell r="O24">
            <v>40526</v>
          </cell>
          <cell r="P24">
            <v>700642</v>
          </cell>
          <cell r="U24">
            <v>17090</v>
          </cell>
          <cell r="V24">
            <v>141171</v>
          </cell>
          <cell r="W24">
            <v>283955</v>
          </cell>
          <cell r="X24">
            <v>2216158</v>
          </cell>
        </row>
        <row r="25">
          <cell r="B25" t="str">
            <v>Warner                                  </v>
          </cell>
          <cell r="E25">
            <v>103866</v>
          </cell>
          <cell r="F25">
            <v>999231</v>
          </cell>
          <cell r="G25">
            <v>895591</v>
          </cell>
          <cell r="H25">
            <v>7013640</v>
          </cell>
          <cell r="M25">
            <v>68557</v>
          </cell>
          <cell r="N25">
            <v>465300</v>
          </cell>
          <cell r="O25">
            <v>579097</v>
          </cell>
          <cell r="P25">
            <v>3525179</v>
          </cell>
          <cell r="U25">
            <v>172423</v>
          </cell>
          <cell r="V25">
            <v>1474688</v>
          </cell>
          <cell r="W25">
            <v>1464531</v>
          </cell>
          <cell r="X25">
            <v>10538819</v>
          </cell>
        </row>
        <row r="33">
          <cell r="B33" t="str">
            <v>YHTEENSÄ</v>
          </cell>
          <cell r="E33">
            <v>545457</v>
          </cell>
          <cell r="F33">
            <v>4265473</v>
          </cell>
          <cell r="G33">
            <v>3825422</v>
          </cell>
          <cell r="H33">
            <v>27654363</v>
          </cell>
          <cell r="M33">
            <v>381371</v>
          </cell>
          <cell r="N33">
            <v>3584964</v>
          </cell>
          <cell r="O33">
            <v>3013479</v>
          </cell>
          <cell r="P33">
            <v>26904374</v>
          </cell>
          <cell r="U33">
            <v>926828</v>
          </cell>
          <cell r="V33">
            <v>6838901</v>
          </cell>
          <cell r="W33">
            <v>7850437</v>
          </cell>
          <cell r="X33">
            <v>54558737</v>
          </cell>
        </row>
        <row r="34">
          <cell r="B34" t="str">
            <v>Edellinen vuosi</v>
          </cell>
        </row>
        <row r="35">
          <cell r="E35">
            <v>86.56082825644337</v>
          </cell>
          <cell r="F35">
            <v>106.73475413692061</v>
          </cell>
          <cell r="G35">
            <v>85.35877971608228</v>
          </cell>
          <cell r="H35">
            <v>108.71839815957193</v>
          </cell>
          <cell r="M35">
            <v>77.55226126565805</v>
          </cell>
          <cell r="N35">
            <v>104.20364940250163</v>
          </cell>
          <cell r="O35">
            <v>74.2231453690198</v>
          </cell>
          <cell r="P35">
            <v>96.42172982421987</v>
          </cell>
          <cell r="U35">
            <v>82.61213313450449</v>
          </cell>
          <cell r="V35">
            <v>80.06575110113953</v>
          </cell>
          <cell r="W35">
            <v>105.56381791107154</v>
          </cell>
          <cell r="X35">
            <v>102.28579932587674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5742187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38016.52354224537</v>
      </c>
      <c r="K1" s="6"/>
      <c r="L1" s="3"/>
      <c r="M1" s="4"/>
    </row>
    <row r="2" spans="1:13" ht="18">
      <c r="A2" s="7" t="str">
        <f>'[1]Markat'!B3</f>
        <v>2003 Marraskuu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9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2"/>
      <c r="B7" s="3"/>
      <c r="C7" s="3"/>
      <c r="D7" s="3"/>
      <c r="E7" s="4"/>
      <c r="F7" s="3"/>
      <c r="G7" s="3"/>
      <c r="H7" s="3"/>
      <c r="I7" s="4"/>
      <c r="J7" s="3"/>
      <c r="K7" s="3"/>
      <c r="L7" s="3"/>
      <c r="M7" s="4"/>
    </row>
    <row r="8" spans="1:13" ht="12.75">
      <c r="A8" s="4"/>
      <c r="B8" s="4">
        <f>'[1]Markat'!E8/'[1]Markat'!E$33*100</f>
        <v>0</v>
      </c>
      <c r="C8" s="4">
        <f>'[1]Markat'!F8/'[1]Markat'!F$33*100</f>
        <v>0</v>
      </c>
      <c r="D8" s="4">
        <f>'[1]Markat'!G8/'[1]Markat'!G$33*100</f>
        <v>0</v>
      </c>
      <c r="E8" s="4">
        <f>'[1]Markat'!H8/'[1]Markat'!H$33*100</f>
        <v>0</v>
      </c>
      <c r="F8" s="4">
        <f>'[1]Markat'!M8/'[1]Markat'!M$33*100</f>
        <v>0</v>
      </c>
      <c r="G8" s="4">
        <f>'[1]Markat'!N8/'[1]Markat'!N$33*100</f>
        <v>0</v>
      </c>
      <c r="H8" s="4">
        <f>'[1]Markat'!O8/'[1]Markat'!O$33*100</f>
        <v>0</v>
      </c>
      <c r="I8" s="4">
        <f>'[1]Markat'!P8/'[1]Markat'!P$33*100</f>
        <v>0</v>
      </c>
      <c r="J8" s="4">
        <f>'[1]Markat'!U8/'[1]Markat'!U$33*100</f>
        <v>0</v>
      </c>
      <c r="K8" s="4">
        <f>'[1]Markat'!V8/'[1]Markat'!V$33*100</f>
        <v>0</v>
      </c>
      <c r="L8" s="4">
        <f>'[1]Markat'!W8/'[1]Markat'!W$33*100</f>
        <v>0</v>
      </c>
      <c r="M8" s="4">
        <f>'[1]Markat'!X8/'[1]Markat'!X$33*100</f>
        <v>0</v>
      </c>
    </row>
    <row r="9" spans="1:13" ht="12.75">
      <c r="A9" s="4" t="s">
        <v>12</v>
      </c>
      <c r="B9" s="4">
        <f>'[1]Markat'!E9/'[1]Markat'!E$33*100</f>
        <v>0.07699965350155924</v>
      </c>
      <c r="C9" s="4">
        <f>'[1]Markat'!F9/'[1]Markat'!F$33*100</f>
        <v>0.09733973231104734</v>
      </c>
      <c r="D9" s="4">
        <f>'[1]Markat'!G9/'[1]Markat'!G$33*100</f>
        <v>0.0194226937577083</v>
      </c>
      <c r="E9" s="4">
        <f>'[1]Markat'!H9/'[1]Markat'!H$33*100</f>
        <v>0.03158995200865773</v>
      </c>
      <c r="F9" s="4">
        <f>'[1]Markat'!M9/'[1]Markat'!M$33*100</f>
        <v>5.474197041725773</v>
      </c>
      <c r="G9" s="4">
        <f>'[1]Markat'!N9/'[1]Markat'!N$33*100</f>
        <v>4.623644756265334</v>
      </c>
      <c r="H9" s="4">
        <f>'[1]Markat'!O9/'[1]Markat'!O$33*100</f>
        <v>5.553083329931948</v>
      </c>
      <c r="I9" s="4">
        <f>'[1]Markat'!P9/'[1]Markat'!P$33*100</f>
        <v>5.2935407454564825</v>
      </c>
      <c r="J9" s="4">
        <f>'[1]Markat'!U9/'[1]Markat'!U$33*100</f>
        <v>2.2978373549353277</v>
      </c>
      <c r="K9" s="4">
        <f>'[1]Markat'!V9/'[1]Markat'!V$33*100</f>
        <v>2.457763316064964</v>
      </c>
      <c r="L9" s="4">
        <f>'[1]Markat'!W9/'[1]Markat'!W$33*100</f>
        <v>2.1643126363538743</v>
      </c>
      <c r="M9" s="4">
        <f>'[1]Markat'!X9/'[1]Markat'!X$33*100</f>
        <v>2.6263987745904016</v>
      </c>
    </row>
    <row r="10" spans="1:13" ht="12.75">
      <c r="A10" s="4" t="str">
        <f>'[1]Markat'!B10</f>
        <v>BMG Finland Oy                          </v>
      </c>
      <c r="B10" s="4">
        <f>'[1]Markat'!E10/'[1]Markat'!E$33*100</f>
        <v>16.566842115877144</v>
      </c>
      <c r="C10" s="4">
        <f>'[1]Markat'!F10/'[1]Markat'!F$33*100</f>
        <v>14.785769362506807</v>
      </c>
      <c r="D10" s="4">
        <f>'[1]Markat'!G10/'[1]Markat'!G$33*100</f>
        <v>16.64077845529199</v>
      </c>
      <c r="E10" s="4">
        <f>'[1]Markat'!H10/'[1]Markat'!H$33*100</f>
        <v>15.357587517022179</v>
      </c>
      <c r="F10" s="4">
        <f>'[1]Markat'!M10/'[1]Markat'!M$33*100</f>
        <v>11.43741920597004</v>
      </c>
      <c r="G10" s="4">
        <f>'[1]Markat'!N10/'[1]Markat'!N$33*100</f>
        <v>9.379257364927513</v>
      </c>
      <c r="H10" s="4">
        <f>'[1]Markat'!O10/'[1]Markat'!O$33*100</f>
        <v>11.131486232358014</v>
      </c>
      <c r="I10" s="4">
        <f>'[1]Markat'!P10/'[1]Markat'!P$33*100</f>
        <v>9.147899148294623</v>
      </c>
      <c r="J10" s="4">
        <f>'[1]Markat'!U10/'[1]Markat'!U$33*100</f>
        <v>14.456188203204908</v>
      </c>
      <c r="K10" s="4">
        <f>'[1]Markat'!V10/'[1]Markat'!V$33*100</f>
        <v>14.213175479510523</v>
      </c>
      <c r="L10" s="4">
        <f>'[1]Markat'!W10/'[1]Markat'!W$33*100</f>
        <v>12.316842998676378</v>
      </c>
      <c r="M10" s="4">
        <f>'[1]Markat'!X10/'[1]Markat'!X$33*100</f>
        <v>12.295423920828666</v>
      </c>
    </row>
    <row r="11" spans="1:13" ht="12.75">
      <c r="A11" s="4" t="str">
        <f>'[1]Markat'!B11</f>
        <v>Oy Emi Finland Ab                       </v>
      </c>
      <c r="B11" s="4">
        <v>27.79</v>
      </c>
      <c r="C11" s="4">
        <v>22.58</v>
      </c>
      <c r="D11" s="4">
        <v>22.76</v>
      </c>
      <c r="E11" s="4">
        <v>21.59</v>
      </c>
      <c r="F11" s="4">
        <f>'[1]Markat'!M11/'[1]Markat'!M$33*100</f>
        <v>15.305568593312024</v>
      </c>
      <c r="G11" s="4">
        <f>'[1]Markat'!N11/'[1]Markat'!N$33*100</f>
        <v>18.43184478282069</v>
      </c>
      <c r="H11" s="4">
        <f>'[1]Markat'!O11/'[1]Markat'!O$33*100</f>
        <v>15.245800617824115</v>
      </c>
      <c r="I11" s="4">
        <f>'[1]Markat'!P11/'[1]Markat'!P$33*100</f>
        <v>17.246890784375804</v>
      </c>
      <c r="J11" s="4">
        <v>22.66</v>
      </c>
      <c r="K11" s="4">
        <v>19.45</v>
      </c>
      <c r="L11" s="4">
        <v>20.68</v>
      </c>
      <c r="M11" s="4">
        <v>19.45</v>
      </c>
    </row>
    <row r="12" spans="1:13" ht="12.75">
      <c r="A12" s="4" t="str">
        <f>'[1]Markat'!B12</f>
        <v>Oy Ensio Music Ltd Oy                   </v>
      </c>
      <c r="B12" s="4">
        <f>'[1]Markat'!E12/'[1]Markat'!E$33*100</f>
        <v>0</v>
      </c>
      <c r="C12" s="4">
        <f>'[1]Markat'!F12/'[1]Markat'!F$33*100</f>
        <v>0</v>
      </c>
      <c r="D12" s="4">
        <f>'[1]Markat'!G12/'[1]Markat'!G$33*100</f>
        <v>0</v>
      </c>
      <c r="E12" s="4">
        <f>'[1]Markat'!H12/'[1]Markat'!H$33*100</f>
        <v>0</v>
      </c>
      <c r="F12" s="4">
        <f>'[1]Markat'!M12/'[1]Markat'!M$33*100</f>
        <v>0</v>
      </c>
      <c r="G12" s="4">
        <f>'[1]Markat'!N12/'[1]Markat'!N$33*100</f>
        <v>0</v>
      </c>
      <c r="H12" s="4">
        <f>'[1]Markat'!O12/'[1]Markat'!O$33*100</f>
        <v>0</v>
      </c>
      <c r="I12" s="4">
        <f>'[1]Markat'!P12/'[1]Markat'!P$33*100</f>
        <v>0</v>
      </c>
      <c r="J12" s="4">
        <f>'[1]Markat'!U12/'[1]Markat'!U$33*100</f>
        <v>0</v>
      </c>
      <c r="K12" s="4">
        <f>'[1]Markat'!V12/'[1]Markat'!V$33*100</f>
        <v>0</v>
      </c>
      <c r="L12" s="4">
        <f>'[1]Markat'!W12/'[1]Markat'!W$33*100</f>
        <v>0</v>
      </c>
      <c r="M12" s="4">
        <f>'[1]Markat'!X12/'[1]Markat'!X$33*100</f>
        <v>0</v>
      </c>
    </row>
    <row r="13" spans="1:13" ht="12.75">
      <c r="A13" s="4" t="str">
        <f>'[1]Markat'!B13</f>
        <v>Johanna Kustannus Oy                    </v>
      </c>
      <c r="B13" s="4">
        <f>'[1]Markat'!E13/'[1]Markat'!E$33*100</f>
        <v>1.7169089405764342</v>
      </c>
      <c r="C13" s="4">
        <f>'[1]Markat'!F13/'[1]Markat'!F$33*100</f>
        <v>3.138174828442238</v>
      </c>
      <c r="D13" s="4">
        <f>'[1]Markat'!G13/'[1]Markat'!G$33*100</f>
        <v>1.6242652444619181</v>
      </c>
      <c r="E13" s="4">
        <f>'[1]Markat'!H13/'[1]Markat'!H$33*100</f>
        <v>3.346867906521658</v>
      </c>
      <c r="F13" s="4">
        <f>'[1]Markat'!M13/'[1]Markat'!M$33*100</f>
        <v>0</v>
      </c>
      <c r="G13" s="4">
        <f>'[1]Markat'!N13/'[1]Markat'!N$33*100</f>
        <v>0</v>
      </c>
      <c r="H13" s="4">
        <f>'[1]Markat'!O13/'[1]Markat'!O$33*100</f>
        <v>0</v>
      </c>
      <c r="I13" s="4">
        <f>'[1]Markat'!P13/'[1]Markat'!P$33*100</f>
        <v>0</v>
      </c>
      <c r="J13" s="4">
        <f>'[1]Markat'!U13/'[1]Markat'!U$33*100</f>
        <v>1.0104355932276539</v>
      </c>
      <c r="K13" s="4">
        <f>'[1]Markat'!V13/'[1]Markat'!V$33*100</f>
        <v>0.9085524121492619</v>
      </c>
      <c r="L13" s="4">
        <f>'[1]Markat'!W13/'[1]Markat'!W$33*100</f>
        <v>1.7051025312348853</v>
      </c>
      <c r="M13" s="4">
        <f>'[1]Markat'!X13/'[1]Markat'!X$33*100</f>
        <v>1.6964377309540726</v>
      </c>
    </row>
    <row r="14" spans="1:13" ht="12.75">
      <c r="A14" s="4" t="str">
        <f>'[1]Markat'!B14</f>
        <v>Egmont Kustannus Oy                     </v>
      </c>
      <c r="B14" s="4">
        <f>'[1]Markat'!E14/'[1]Markat'!E$33*100</f>
        <v>0.4937144449516644</v>
      </c>
      <c r="C14" s="4">
        <f>'[1]Markat'!F14/'[1]Markat'!F$33*100</f>
        <v>0.7899241186147469</v>
      </c>
      <c r="D14" s="4">
        <f>'[1]Markat'!G14/'[1]Markat'!G$33*100</f>
        <v>0.3292970030495982</v>
      </c>
      <c r="E14" s="4">
        <f>'[1]Markat'!H14/'[1]Markat'!H$33*100</f>
        <v>0.4779607470980257</v>
      </c>
      <c r="F14" s="4">
        <f>'[1]Markat'!M14/'[1]Markat'!M$33*100</f>
        <v>0</v>
      </c>
      <c r="G14" s="4">
        <f>'[1]Markat'!N14/'[1]Markat'!N$33*100</f>
        <v>0</v>
      </c>
      <c r="H14" s="4">
        <f>'[1]Markat'!O14/'[1]Markat'!O$33*100</f>
        <v>0</v>
      </c>
      <c r="I14" s="4">
        <f>'[1]Markat'!P14/'[1]Markat'!P$33*100</f>
        <v>0</v>
      </c>
      <c r="J14" s="4">
        <f>'[1]Markat'!U14/'[1]Markat'!U$33*100</f>
        <v>0.29056092392547483</v>
      </c>
      <c r="K14" s="4">
        <f>'[1]Markat'!V14/'[1]Markat'!V$33*100</f>
        <v>0.18419626194325667</v>
      </c>
      <c r="L14" s="4">
        <f>'[1]Markat'!W14/'[1]Markat'!W$33*100</f>
        <v>0.42919903694533185</v>
      </c>
      <c r="M14" s="4">
        <f>'[1]Markat'!X14/'[1]Markat'!X$33*100</f>
        <v>0.24226550552297427</v>
      </c>
    </row>
    <row r="15" spans="1:13" ht="12.75">
      <c r="A15" s="4" t="str">
        <f>'[1]Markat'!B15</f>
        <v>Edel Records Finland Oy                 </v>
      </c>
      <c r="B15" s="4">
        <f>'[1]Markat'!E15/'[1]Markat'!E$33*100</f>
        <v>5.7557240992415535</v>
      </c>
      <c r="C15" s="4">
        <f>'[1]Markat'!F15/'[1]Markat'!F$33*100</f>
        <v>12.352440163142516</v>
      </c>
      <c r="D15" s="4">
        <f>'[1]Markat'!G15/'[1]Markat'!G$33*100</f>
        <v>5.313034744924874</v>
      </c>
      <c r="E15" s="4">
        <f>'[1]Markat'!H15/'[1]Markat'!H$33*100</f>
        <v>11.627698674527416</v>
      </c>
      <c r="F15" s="4">
        <f>'[1]Markat'!M15/'[1]Markat'!M$33*100</f>
        <v>9.562604393097535</v>
      </c>
      <c r="G15" s="4">
        <f>'[1]Markat'!N15/'[1]Markat'!N$33*100</f>
        <v>9.759595912260206</v>
      </c>
      <c r="H15" s="4">
        <f>'[1]Markat'!O15/'[1]Markat'!O$33*100</f>
        <v>10.196719472742302</v>
      </c>
      <c r="I15" s="4">
        <f>'[1]Markat'!P15/'[1]Markat'!P$33*100</f>
        <v>10.542356421301607</v>
      </c>
      <c r="J15" s="4">
        <f>'[1]Markat'!U15/'[1]Markat'!U$33*100</f>
        <v>7.322178440875761</v>
      </c>
      <c r="K15" s="4">
        <f>'[1]Markat'!V15/'[1]Markat'!V$33*100</f>
        <v>7.4649713455422155</v>
      </c>
      <c r="L15" s="4">
        <f>'[1]Markat'!W15/'[1]Markat'!W$33*100</f>
        <v>11.168397377114166</v>
      </c>
      <c r="M15" s="4">
        <f>'[1]Markat'!X15/'[1]Markat'!X$33*100</f>
        <v>11.092487349917942</v>
      </c>
    </row>
    <row r="16" spans="1:13" ht="12.75">
      <c r="A16" s="4" t="s">
        <v>13</v>
      </c>
      <c r="B16" s="4">
        <f>'[1]Markat'!E16/'[1]Markat'!E$33*100</f>
        <v>0</v>
      </c>
      <c r="C16" s="4">
        <f>'[1]Markat'!F16/'[1]Markat'!F$33*100</f>
        <v>0</v>
      </c>
      <c r="D16" s="4">
        <f>'[1]Markat'!G16/'[1]Markat'!G$33*100</f>
        <v>0</v>
      </c>
      <c r="E16" s="4">
        <f>'[1]Markat'!H16/'[1]Markat'!H$33*100</f>
        <v>0</v>
      </c>
      <c r="F16" s="4">
        <f>'[1]Markat'!M16/'[1]Markat'!M$33*100</f>
        <v>0</v>
      </c>
      <c r="G16" s="4">
        <f>'[1]Markat'!N16/'[1]Markat'!N$33*100</f>
        <v>0</v>
      </c>
      <c r="H16" s="4">
        <f>'[1]Markat'!O16/'[1]Markat'!O$33*100</f>
        <v>0</v>
      </c>
      <c r="I16" s="4">
        <f>'[1]Markat'!P16/'[1]Markat'!P$33*100</f>
        <v>0</v>
      </c>
      <c r="J16" s="4">
        <f>'[1]Markat'!U16/'[1]Markat'!U$33*100</f>
        <v>0</v>
      </c>
      <c r="K16" s="4">
        <f>'[1]Markat'!V16/'[1]Markat'!V$33*100</f>
        <v>0</v>
      </c>
      <c r="L16" s="4">
        <f>'[1]Markat'!W16/'[1]Markat'!W$33*100</f>
        <v>0</v>
      </c>
      <c r="M16" s="4">
        <f>'[1]Markat'!X16/'[1]Markat'!X$33*100</f>
        <v>0</v>
      </c>
    </row>
    <row r="17" spans="1:13" ht="12.75">
      <c r="A17" s="4" t="str">
        <f>'[1]Markat'!B17</f>
        <v>Music Network Finland Oy                </v>
      </c>
      <c r="B17" s="4">
        <f>'[1]Markat'!E17/'[1]Markat'!E$33*100</f>
        <v>0</v>
      </c>
      <c r="C17" s="4">
        <f>'[1]Markat'!F17/'[1]Markat'!F$33*100</f>
        <v>0.1251912742150753</v>
      </c>
      <c r="D17" s="4">
        <f>'[1]Markat'!G17/'[1]Markat'!G$33*100</f>
        <v>0</v>
      </c>
      <c r="E17" s="4">
        <f>'[1]Markat'!H17/'[1]Markat'!H$33*100</f>
        <v>0.14822615874392045</v>
      </c>
      <c r="F17" s="4">
        <f>'[1]Markat'!M17/'[1]Markat'!M$33*100</f>
        <v>0</v>
      </c>
      <c r="G17" s="4">
        <f>'[1]Markat'!N17/'[1]Markat'!N$33*100</f>
        <v>0.8820730138433748</v>
      </c>
      <c r="H17" s="4">
        <f>'[1]Markat'!O17/'[1]Markat'!O$33*100</f>
        <v>0</v>
      </c>
      <c r="I17" s="4">
        <f>'[1]Markat'!P17/'[1]Markat'!P$33*100</f>
        <v>1.007739485036894</v>
      </c>
      <c r="J17" s="4">
        <f>'[1]Markat'!U17/'[1]Markat'!U$33*100</f>
        <v>0</v>
      </c>
      <c r="K17" s="4">
        <f>'[1]Markat'!V17/'[1]Markat'!V$33*100</f>
        <v>0</v>
      </c>
      <c r="L17" s="4">
        <f>'[1]Markat'!W17/'[1]Markat'!W$33*100</f>
        <v>0.4708272927991143</v>
      </c>
      <c r="M17" s="4">
        <f>'[1]Markat'!X17/'[1]Markat'!X$33*100</f>
        <v>0.57207519301629</v>
      </c>
    </row>
    <row r="18" spans="1:13" ht="12.75">
      <c r="A18" s="4" t="str">
        <f>'[1]Markat'!B18</f>
        <v>Oy Fg-Naxos Ab                          </v>
      </c>
      <c r="B18" s="4">
        <f>'[1]Markat'!E18/'[1]Markat'!E$33*100</f>
        <v>4.620162542601892</v>
      </c>
      <c r="C18" s="4">
        <f>'[1]Markat'!F18/'[1]Markat'!F$33*100</f>
        <v>2.3053949702647283</v>
      </c>
      <c r="D18" s="4">
        <f>'[1]Markat'!G18/'[1]Markat'!G$33*100</f>
        <v>2.6760184889405667</v>
      </c>
      <c r="E18" s="4">
        <f>'[1]Markat'!H18/'[1]Markat'!H$33*100</f>
        <v>1.7932504899859745</v>
      </c>
      <c r="F18" s="4">
        <f>'[1]Markat'!M18/'[1]Markat'!M$33*100</f>
        <v>4.5331186692223575</v>
      </c>
      <c r="G18" s="4">
        <f>'[1]Markat'!N18/'[1]Markat'!N$33*100</f>
        <v>2.903655378408263</v>
      </c>
      <c r="H18" s="4">
        <f>'[1]Markat'!O18/'[1]Markat'!O$33*100</f>
        <v>3.4715357233284188</v>
      </c>
      <c r="I18" s="4">
        <f>'[1]Markat'!P18/'[1]Markat'!P$33*100</f>
        <v>2.4623654131480626</v>
      </c>
      <c r="J18" s="4">
        <f>'[1]Markat'!U18/'[1]Markat'!U$33*100</f>
        <v>4.584345746999443</v>
      </c>
      <c r="K18" s="4">
        <f>'[1]Markat'!V18/'[1]Markat'!V$33*100</f>
        <v>3.0265535354291573</v>
      </c>
      <c r="L18" s="4">
        <f>'[1]Markat'!W18/'[1]Markat'!W$33*100</f>
        <v>2.5785953062230806</v>
      </c>
      <c r="M18" s="4">
        <f>'[1]Markat'!X18/'[1]Markat'!X$33*100</f>
        <v>2.123208973844098</v>
      </c>
    </row>
    <row r="19" spans="1:13" ht="12.75">
      <c r="A19" s="4" t="str">
        <f>'[1]Markat'!B19</f>
        <v>Ondine Oy                               </v>
      </c>
      <c r="B19" s="4">
        <f>'[1]Markat'!E19/'[1]Markat'!E$33*100</f>
        <v>2.160206945735411</v>
      </c>
      <c r="C19" s="4">
        <f>'[1]Markat'!F19/'[1]Markat'!F$33*100</f>
        <v>1.700749248676524</v>
      </c>
      <c r="D19" s="4">
        <f>'[1]Markat'!G19/'[1]Markat'!G$33*100</f>
        <v>3.1075787194197138</v>
      </c>
      <c r="E19" s="4">
        <f>'[1]Markat'!H19/'[1]Markat'!H$33*100</f>
        <v>1.9051749628078578</v>
      </c>
      <c r="F19" s="4">
        <f>'[1]Markat'!M19/'[1]Markat'!M$33*100</f>
        <v>0</v>
      </c>
      <c r="G19" s="4">
        <f>'[1]Markat'!N19/'[1]Markat'!N$33*100</f>
        <v>0</v>
      </c>
      <c r="H19" s="4">
        <f>'[1]Markat'!O19/'[1]Markat'!O$33*100</f>
        <v>0</v>
      </c>
      <c r="I19" s="4">
        <f>'[1]Markat'!P19/'[1]Markat'!P$33*100</f>
        <v>0</v>
      </c>
      <c r="J19" s="4">
        <f>'[1]Markat'!U19/'[1]Markat'!U$33*100</f>
        <v>1.2713254239190013</v>
      </c>
      <c r="K19" s="4">
        <f>'[1]Markat'!V19/'[1]Markat'!V$33*100</f>
        <v>1.738261747026313</v>
      </c>
      <c r="L19" s="4">
        <f>'[1]Markat'!W19/'[1]Markat'!W$33*100</f>
        <v>0.9240886844897933</v>
      </c>
      <c r="M19" s="4">
        <f>'[1]Markat'!X19/'[1]Markat'!X$33*100</f>
        <v>0.965682178456587</v>
      </c>
    </row>
    <row r="20" spans="1:13" ht="12.75">
      <c r="A20" s="4" t="str">
        <f>'[1]Markat'!B20</f>
        <v>Universal Music Oy                      </v>
      </c>
      <c r="B20" s="4">
        <f>'[1]Markat'!E20/'[1]Markat'!E$33*100</f>
        <v>12.350744421650102</v>
      </c>
      <c r="C20" s="4">
        <f>'[1]Markat'!F20/'[1]Markat'!F$33*100</f>
        <v>5.831873745303276</v>
      </c>
      <c r="D20" s="4">
        <f>'[1]Markat'!G20/'[1]Markat'!G$33*100</f>
        <v>14.34395996049586</v>
      </c>
      <c r="E20" s="4">
        <f>'[1]Markat'!H20/'[1]Markat'!H$33*100</f>
        <v>6.1874287250803786</v>
      </c>
      <c r="F20" s="4">
        <f>'[1]Markat'!M20/'[1]Markat'!M$33*100</f>
        <v>14.616475820133152</v>
      </c>
      <c r="G20" s="4">
        <f>'[1]Markat'!N20/'[1]Markat'!N$33*100</f>
        <v>19.20356801351422</v>
      </c>
      <c r="H20" s="4">
        <f>'[1]Markat'!O20/'[1]Markat'!O$33*100</f>
        <v>15.67075795119196</v>
      </c>
      <c r="I20" s="4">
        <f>'[1]Markat'!P20/'[1]Markat'!P$33*100</f>
        <v>20.15339215846464</v>
      </c>
      <c r="J20" s="4">
        <f>'[1]Markat'!U20/'[1]Markat'!U$33*100</f>
        <v>13.28304712416975</v>
      </c>
      <c r="K20" s="4">
        <f>'[1]Markat'!V20/'[1]Markat'!V$33*100</f>
        <v>14.928597445700706</v>
      </c>
      <c r="L20" s="4">
        <f>'[1]Markat'!W20/'[1]Markat'!W$33*100</f>
        <v>11.93816344236633</v>
      </c>
      <c r="M20" s="4">
        <f>'[1]Markat'!X20/'[1]Markat'!X$33*100</f>
        <v>13.074419226383485</v>
      </c>
    </row>
    <row r="21" spans="1:13" ht="12.75">
      <c r="A21" s="4" t="str">
        <f>'[1]Markat'!B22</f>
        <v>Siboney Oy                              </v>
      </c>
      <c r="B21" s="4">
        <f>'[1]Markat'!E22/'[1]Markat'!E$33*100</f>
        <v>2.416872457407275</v>
      </c>
      <c r="C21" s="4">
        <f>'[1]Markat'!F22/'[1]Markat'!F$33*100</f>
        <v>2.4104477979347187</v>
      </c>
      <c r="D21" s="4">
        <f>'[1]Markat'!G22/'[1]Markat'!G$33*100</f>
        <v>3.359733906481429</v>
      </c>
      <c r="E21" s="4">
        <f>'[1]Markat'!H22/'[1]Markat'!H$33*100</f>
        <v>2.382669237400261</v>
      </c>
      <c r="F21" s="4">
        <f>'[1]Markat'!M22/'[1]Markat'!M$33*100</f>
        <v>0.002884330481342315</v>
      </c>
      <c r="G21" s="4">
        <f>'[1]Markat'!N22/'[1]Markat'!N$33*100</f>
        <v>0.008424073435604933</v>
      </c>
      <c r="H21" s="4">
        <f>'[1]Markat'!O22/'[1]Markat'!O$33*100</f>
        <v>0.0024888177418857073</v>
      </c>
      <c r="I21" s="4">
        <f>'[1]Markat'!P22/'[1]Markat'!P$33*100</f>
        <v>0.006790717375546445</v>
      </c>
      <c r="J21" s="4">
        <f>'[1]Markat'!U22/'[1]Markat'!U$33*100</f>
        <v>1.4235651059311976</v>
      </c>
      <c r="K21" s="4">
        <f>'[1]Markat'!V22/'[1]Markat'!V$33*100</f>
        <v>1.8804044684957424</v>
      </c>
      <c r="L21" s="4">
        <f>'[1]Markat'!W22/'[1]Markat'!W$33*100</f>
        <v>1.313544710950486</v>
      </c>
      <c r="M21" s="4">
        <f>'[1]Markat'!X22/'[1]Markat'!X$33*100</f>
        <v>1.2110599261122925</v>
      </c>
    </row>
    <row r="22" spans="1:13" ht="12.75">
      <c r="A22" s="4" t="str">
        <f>'[1]Markat'!B23</f>
        <v>Sony Music Ent. Finland Oy              </v>
      </c>
      <c r="B22" s="4">
        <f>'[1]Markat'!E23/'[1]Markat'!E$33*100</f>
        <v>4.576896070634349</v>
      </c>
      <c r="C22" s="4">
        <f>'[1]Markat'!F23/'[1]Markat'!F$33*100</f>
        <v>5.488629279800857</v>
      </c>
      <c r="D22" s="4">
        <f>'[1]Markat'!G23/'[1]Markat'!G$33*100</f>
        <v>3.7821971013916897</v>
      </c>
      <c r="E22" s="4">
        <f>'[1]Markat'!H23/'[1]Markat'!H$33*100</f>
        <v>4.301328510079946</v>
      </c>
      <c r="F22" s="4">
        <f>'[1]Markat'!M23/'[1]Markat'!M$33*100</f>
        <v>20.08228208227684</v>
      </c>
      <c r="G22" s="4">
        <f>'[1]Markat'!N23/'[1]Markat'!N$33*100</f>
        <v>19.822793199596983</v>
      </c>
      <c r="H22" s="4">
        <f>'[1]Markat'!O23/'[1]Markat'!O$33*100</f>
        <v>18.16601343497001</v>
      </c>
      <c r="I22" s="4">
        <f>'[1]Markat'!P23/'[1]Markat'!P$33*100</f>
        <v>18.430345192198118</v>
      </c>
      <c r="J22" s="4">
        <f>'[1]Markat'!U23/'[1]Markat'!U$33*100</f>
        <v>10.957049204383122</v>
      </c>
      <c r="K22" s="4">
        <f>'[1]Markat'!V23/'[1]Markat'!V$33*100</f>
        <v>10.120251777295797</v>
      </c>
      <c r="L22" s="4">
        <f>'[1]Markat'!W23/'[1]Markat'!W$33*100</f>
        <v>12.034438337636491</v>
      </c>
      <c r="M22" s="4">
        <f>'[1]Markat'!X23/'[1]Markat'!X$33*100</f>
        <v>11.26872493401011</v>
      </c>
    </row>
    <row r="23" spans="1:13" ht="12.75">
      <c r="A23" s="4" t="s">
        <v>14</v>
      </c>
      <c r="B23" s="4">
        <f>'[1]Markat'!E24/'[1]Markat'!E$33*100</f>
        <v>2.427872407907498</v>
      </c>
      <c r="C23" s="4">
        <f>'[1]Markat'!F24/'[1]Markat'!F$33*100</f>
        <v>4.972250439751933</v>
      </c>
      <c r="D23" s="4">
        <f>'[1]Markat'!G24/'[1]Markat'!G$33*100</f>
        <v>2.6309515656050495</v>
      </c>
      <c r="E23" s="4">
        <f>'[1]Markat'!H24/'[1]Markat'!H$33*100</f>
        <v>5.480205781633806</v>
      </c>
      <c r="F23" s="4">
        <f>'[1]Markat'!M24/'[1]Markat'!M$33*100</f>
        <v>1.0087290328839897</v>
      </c>
      <c r="G23" s="4">
        <f>'[1]Markat'!N24/'[1]Markat'!N$33*100</f>
        <v>2.0046226405620806</v>
      </c>
      <c r="H23" s="4">
        <f>'[1]Markat'!O24/'[1]Markat'!O$33*100</f>
        <v>1.3448243707688026</v>
      </c>
      <c r="I23" s="4">
        <f>'[1]Markat'!P24/'[1]Markat'!P$33*100</f>
        <v>2.604193652675212</v>
      </c>
      <c r="J23" s="4">
        <f>'[1]Markat'!U24/'[1]Markat'!U$33*100</f>
        <v>1.8439235758954196</v>
      </c>
      <c r="K23" s="4">
        <f>'[1]Markat'!V24/'[1]Markat'!V$33*100</f>
        <v>2.0642351746282044</v>
      </c>
      <c r="L23" s="4">
        <f>'[1]Markat'!W24/'[1]Markat'!W$33*100</f>
        <v>3.6170597891556864</v>
      </c>
      <c r="M23" s="4">
        <f>'[1]Markat'!X24/'[1]Markat'!X$33*100</f>
        <v>4.061967196931263</v>
      </c>
    </row>
    <row r="24" spans="1:13" ht="12.75">
      <c r="A24" s="4" t="str">
        <f>'[1]Markat'!B25</f>
        <v>Warner                                  </v>
      </c>
      <c r="B24" s="4">
        <f>'[1]Markat'!E25/'[1]Markat'!E$33*100</f>
        <v>19.042014310935603</v>
      </c>
      <c r="C24" s="4">
        <f>'[1]Markat'!F25/'[1]Markat'!F$33*100</f>
        <v>23.426030360525083</v>
      </c>
      <c r="D24" s="4">
        <f>'[1]Markat'!G25/'[1]Markat'!G$33*100</f>
        <v>23.411560868317274</v>
      </c>
      <c r="E24" s="4">
        <f>'[1]Markat'!H25/'[1]Markat'!H$33*100</f>
        <v>25.361784684752998</v>
      </c>
      <c r="F24" s="4">
        <f>'[1]Markat'!M25/'[1]Markat'!M$33*100</f>
        <v>17.976458619035007</v>
      </c>
      <c r="G24" s="4">
        <f>'[1]Markat'!N25/'[1]Markat'!N$33*100</f>
        <v>12.979209833069453</v>
      </c>
      <c r="H24" s="4">
        <f>'[1]Markat'!O25/'[1]Markat'!O$33*100</f>
        <v>19.216891838303834</v>
      </c>
      <c r="I24" s="4">
        <f>'[1]Markat'!P25/'[1]Markat'!P$33*100</f>
        <v>13.102624130931275</v>
      </c>
      <c r="J24" s="4">
        <f>'[1]Markat'!U25/'[1]Markat'!U$33*100</f>
        <v>18.603559668029018</v>
      </c>
      <c r="K24" s="4">
        <f>'[1]Markat'!V25/'[1]Markat'!V$33*100</f>
        <v>21.563230700371303</v>
      </c>
      <c r="L24" s="4">
        <f>'[1]Markat'!W25/'[1]Markat'!W$33*100</f>
        <v>18.655407335922828</v>
      </c>
      <c r="M24" s="4">
        <f>'[1]Markat'!X25/'[1]Markat'!X$33*100</f>
        <v>19.31646438223084</v>
      </c>
    </row>
    <row r="25" spans="1:13" ht="31.5" customHeight="1">
      <c r="A25" s="4" t="str">
        <f>'[1]Markat'!B33</f>
        <v>YHTEENSÄ</v>
      </c>
      <c r="B25" s="4">
        <f>SUM(B8:B24)</f>
        <v>99.99495841102048</v>
      </c>
      <c r="C25" s="4">
        <f>SUM(C8:C24)</f>
        <v>100.00421532148957</v>
      </c>
      <c r="D25" s="4">
        <f>SUM(D8:D24)</f>
        <v>99.99879875213767</v>
      </c>
      <c r="E25" s="4">
        <f>SUM(E8:E24)</f>
        <v>99.99177334766307</v>
      </c>
      <c r="F25" s="4">
        <f>SUM(F8:F24)</f>
        <v>99.99973778813808</v>
      </c>
      <c r="G25" s="4">
        <f>SUM(G8:G24)</f>
        <v>99.99868896870372</v>
      </c>
      <c r="H25" s="4">
        <f>SUM(H8:H24)</f>
        <v>99.99960178916129</v>
      </c>
      <c r="I25" s="4">
        <f>SUM(I8:I24)</f>
        <v>99.99813784925826</v>
      </c>
      <c r="J25" s="4">
        <f>SUM(J8:J24)</f>
        <v>100.00401636549608</v>
      </c>
      <c r="K25" s="4">
        <f>SUM(K8:K24)</f>
        <v>100.00019366415745</v>
      </c>
      <c r="L25" s="4">
        <f>SUM(L8:L24)</f>
        <v>99.99597947986845</v>
      </c>
      <c r="M25" s="4">
        <f>SUM(M8:M24)</f>
        <v>99.99661529279902</v>
      </c>
    </row>
    <row r="26" spans="1:13" ht="12.75">
      <c r="A26" s="4" t="str">
        <f>'[1]Markat'!B34</f>
        <v>Edellinen vuosi</v>
      </c>
      <c r="B26" s="21">
        <f>'[1]Markat'!E35</f>
        <v>86.56082825644337</v>
      </c>
      <c r="C26" s="21">
        <f>'[1]Markat'!F35</f>
        <v>106.73475413692061</v>
      </c>
      <c r="D26" s="21">
        <f>'[1]Markat'!G35</f>
        <v>85.35877971608228</v>
      </c>
      <c r="E26" s="21">
        <f>'[1]Markat'!H35</f>
        <v>108.71839815957193</v>
      </c>
      <c r="F26" s="21">
        <f>'[1]Markat'!M35</f>
        <v>77.55226126565805</v>
      </c>
      <c r="G26" s="21">
        <f>'[1]Markat'!N35</f>
        <v>104.20364940250163</v>
      </c>
      <c r="H26" s="21">
        <f>'[1]Markat'!O35</f>
        <v>74.2231453690198</v>
      </c>
      <c r="I26" s="21">
        <f>'[1]Markat'!P35</f>
        <v>96.42172982421987</v>
      </c>
      <c r="J26" s="21">
        <f>'[1]Markat'!U35</f>
        <v>82.61213313450449</v>
      </c>
      <c r="K26" s="21">
        <f>'[1]Markat'!V35</f>
        <v>80.06575110113953</v>
      </c>
      <c r="L26" s="21">
        <f>'[1]Markat'!W35</f>
        <v>105.56381791107154</v>
      </c>
      <c r="M26" s="21">
        <f>'[1]Markat'!X35</f>
        <v>102.28579932587674</v>
      </c>
    </row>
  </sheetData>
  <printOptions/>
  <pageMargins left="0.75" right="0.75" top="1" bottom="1" header="0.4921259845" footer="0.49212598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2004-01-30T10:32:37Z</cp:lastPrinted>
  <dcterms:created xsi:type="dcterms:W3CDTF">2004-01-30T10:24:28Z</dcterms:created>
  <dcterms:modified xsi:type="dcterms:W3CDTF">2004-01-30T10:34:59Z</dcterms:modified>
  <cp:category/>
  <cp:version/>
  <cp:contentType/>
  <cp:contentStatus/>
</cp:coreProperties>
</file>