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Syyskuu 2003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<sst xmlns="http://schemas.openxmlformats.org/spreadsheetml/2006/main" count="32" uniqueCount="15">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</sst>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t"/>
      <sheetName val="Prosentit"/>
      <sheetName val="VA Prosentit"/>
    </sheetNames>
    <sheetDataSet>
      <sheetData sheetId="0">
        <row r="3">
          <cell r="B3" t="str">
            <v>2003 Syyskuu</v>
          </cell>
        </row>
        <row r="9">
          <cell r="E9">
            <v>45</v>
          </cell>
          <cell r="F9">
            <v>3626</v>
          </cell>
          <cell r="G9">
            <v>75</v>
          </cell>
          <cell r="H9">
            <v>7685</v>
          </cell>
          <cell r="M9">
            <v>15584</v>
          </cell>
          <cell r="N9">
            <v>109674</v>
          </cell>
          <cell r="O9">
            <v>148521</v>
          </cell>
          <cell r="P9">
            <v>996869</v>
          </cell>
          <cell r="U9">
            <v>15629</v>
          </cell>
          <cell r="V9">
            <v>148596</v>
          </cell>
          <cell r="W9">
            <v>113300</v>
          </cell>
          <cell r="X9">
            <v>1004554</v>
          </cell>
        </row>
        <row r="10">
          <cell r="B10" t="str">
            <v>BMG Finland Oy                          </v>
          </cell>
          <cell r="E10">
            <v>71393</v>
          </cell>
          <cell r="F10">
            <v>447719</v>
          </cell>
          <cell r="G10">
            <v>555247</v>
          </cell>
          <cell r="H10">
            <v>3060211</v>
          </cell>
          <cell r="M10">
            <v>39166</v>
          </cell>
          <cell r="N10">
            <v>237116</v>
          </cell>
          <cell r="O10">
            <v>276579</v>
          </cell>
          <cell r="P10">
            <v>1634988</v>
          </cell>
          <cell r="U10">
            <v>110559</v>
          </cell>
          <cell r="V10">
            <v>831826</v>
          </cell>
          <cell r="W10">
            <v>684835</v>
          </cell>
          <cell r="X10">
            <v>4695199</v>
          </cell>
        </row>
        <row r="11">
          <cell r="B11" t="str">
            <v>Oy Emi Finland Ab                       </v>
          </cell>
          <cell r="M11">
            <v>93106</v>
          </cell>
          <cell r="N11">
            <v>552981</v>
          </cell>
          <cell r="O11">
            <v>758906</v>
          </cell>
          <cell r="P11">
            <v>3794618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40120</v>
          </cell>
          <cell r="F13">
            <v>117050</v>
          </cell>
          <cell r="G13">
            <v>297311</v>
          </cell>
          <cell r="H13">
            <v>809090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40120</v>
          </cell>
          <cell r="V13">
            <v>297311</v>
          </cell>
          <cell r="W13">
            <v>117050</v>
          </cell>
          <cell r="X13">
            <v>809090</v>
          </cell>
        </row>
        <row r="14">
          <cell r="B14" t="str">
            <v>Egmont Kustannus Oy                     </v>
          </cell>
          <cell r="E14">
            <v>2250</v>
          </cell>
          <cell r="F14">
            <v>23952</v>
          </cell>
          <cell r="G14">
            <v>10766</v>
          </cell>
          <cell r="H14">
            <v>106187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2250</v>
          </cell>
          <cell r="V14">
            <v>10766</v>
          </cell>
          <cell r="W14">
            <v>23952</v>
          </cell>
          <cell r="X14">
            <v>106187</v>
          </cell>
        </row>
        <row r="15">
          <cell r="B15" t="str">
            <v>Edel Records Finland Oy                 </v>
          </cell>
          <cell r="E15">
            <v>46454</v>
          </cell>
          <cell r="F15">
            <v>459482</v>
          </cell>
          <cell r="G15">
            <v>369692</v>
          </cell>
          <cell r="H15">
            <v>2750456</v>
          </cell>
          <cell r="M15">
            <v>27787</v>
          </cell>
          <cell r="N15">
            <v>275773</v>
          </cell>
          <cell r="O15">
            <v>229223</v>
          </cell>
          <cell r="P15">
            <v>2204436</v>
          </cell>
          <cell r="U15">
            <v>74241</v>
          </cell>
          <cell r="V15">
            <v>598915</v>
          </cell>
          <cell r="W15">
            <v>735255</v>
          </cell>
          <cell r="X15">
            <v>4954892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0</v>
          </cell>
          <cell r="F17">
            <v>5340</v>
          </cell>
          <cell r="G17">
            <v>0</v>
          </cell>
          <cell r="H17">
            <v>40991</v>
          </cell>
          <cell r="M17">
            <v>0</v>
          </cell>
          <cell r="N17">
            <v>31622</v>
          </cell>
          <cell r="O17">
            <v>0</v>
          </cell>
          <cell r="P17">
            <v>271126</v>
          </cell>
          <cell r="U17">
            <v>0</v>
          </cell>
          <cell r="V17">
            <v>0</v>
          </cell>
          <cell r="W17">
            <v>36962</v>
          </cell>
          <cell r="X17">
            <v>312117</v>
          </cell>
        </row>
        <row r="18">
          <cell r="B18" t="str">
            <v>Oy Fg-Naxos Ab                          </v>
          </cell>
          <cell r="E18">
            <v>7494</v>
          </cell>
          <cell r="F18">
            <v>59892</v>
          </cell>
          <cell r="G18">
            <v>47720</v>
          </cell>
          <cell r="H18">
            <v>325044</v>
          </cell>
          <cell r="M18">
            <v>7318</v>
          </cell>
          <cell r="N18">
            <v>76156</v>
          </cell>
          <cell r="O18">
            <v>48588</v>
          </cell>
          <cell r="P18">
            <v>490701</v>
          </cell>
          <cell r="U18">
            <v>14812</v>
          </cell>
          <cell r="V18">
            <v>96308</v>
          </cell>
          <cell r="W18">
            <v>136048</v>
          </cell>
          <cell r="X18">
            <v>815745</v>
          </cell>
        </row>
        <row r="19">
          <cell r="B19" t="str">
            <v>Ondine Oy                               </v>
          </cell>
          <cell r="E19">
            <v>7277</v>
          </cell>
          <cell r="F19">
            <v>50997</v>
          </cell>
          <cell r="G19">
            <v>65399</v>
          </cell>
          <cell r="H19">
            <v>317500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7277</v>
          </cell>
          <cell r="V19">
            <v>65399</v>
          </cell>
          <cell r="W19">
            <v>50997</v>
          </cell>
          <cell r="X19">
            <v>317500</v>
          </cell>
        </row>
        <row r="20">
          <cell r="B20" t="str">
            <v>Universal Music Oy                      </v>
          </cell>
          <cell r="E20">
            <v>17749</v>
          </cell>
          <cell r="F20">
            <v>164505</v>
          </cell>
          <cell r="G20">
            <v>103320</v>
          </cell>
          <cell r="H20">
            <v>1073428</v>
          </cell>
          <cell r="M20">
            <v>85011</v>
          </cell>
          <cell r="N20">
            <v>583448</v>
          </cell>
          <cell r="O20">
            <v>722475</v>
          </cell>
          <cell r="P20">
            <v>4497813</v>
          </cell>
          <cell r="U20">
            <v>102760</v>
          </cell>
          <cell r="V20">
            <v>825795</v>
          </cell>
          <cell r="W20">
            <v>747953</v>
          </cell>
          <cell r="X20">
            <v>5571241</v>
          </cell>
        </row>
        <row r="22">
          <cell r="B22" t="str">
            <v>Siboney Oy                              </v>
          </cell>
          <cell r="E22">
            <v>13875</v>
          </cell>
          <cell r="F22">
            <v>79745</v>
          </cell>
          <cell r="G22">
            <v>79345</v>
          </cell>
          <cell r="H22">
            <v>453427</v>
          </cell>
          <cell r="M22">
            <v>248</v>
          </cell>
          <cell r="N22">
            <v>248</v>
          </cell>
          <cell r="O22">
            <v>1466</v>
          </cell>
          <cell r="P22">
            <v>1466</v>
          </cell>
          <cell r="U22">
            <v>14123</v>
          </cell>
          <cell r="V22">
            <v>80811</v>
          </cell>
          <cell r="W22">
            <v>79993</v>
          </cell>
          <cell r="X22">
            <v>454893</v>
          </cell>
        </row>
        <row r="23">
          <cell r="B23" t="str">
            <v>Sony Music Ent. Finland Oy              </v>
          </cell>
          <cell r="E23">
            <v>21635</v>
          </cell>
          <cell r="F23">
            <v>176102</v>
          </cell>
          <cell r="G23">
            <v>139160</v>
          </cell>
          <cell r="H23">
            <v>867285</v>
          </cell>
          <cell r="M23">
            <v>63330</v>
          </cell>
          <cell r="N23">
            <v>542813</v>
          </cell>
          <cell r="O23">
            <v>421240</v>
          </cell>
          <cell r="P23">
            <v>3761010</v>
          </cell>
          <cell r="U23">
            <v>84965</v>
          </cell>
          <cell r="V23">
            <v>560400</v>
          </cell>
          <cell r="W23">
            <v>718915</v>
          </cell>
          <cell r="X23">
            <v>4628295</v>
          </cell>
        </row>
        <row r="24">
          <cell r="E24">
            <v>15941</v>
          </cell>
          <cell r="F24">
            <v>189160</v>
          </cell>
          <cell r="G24">
            <v>124555</v>
          </cell>
          <cell r="H24">
            <v>1361449</v>
          </cell>
          <cell r="M24">
            <v>11231</v>
          </cell>
          <cell r="N24">
            <v>54941</v>
          </cell>
          <cell r="O24">
            <v>103001</v>
          </cell>
          <cell r="P24">
            <v>543186</v>
          </cell>
          <cell r="U24">
            <v>27172</v>
          </cell>
          <cell r="V24">
            <v>227556</v>
          </cell>
          <cell r="W24">
            <v>244101</v>
          </cell>
          <cell r="X24">
            <v>1904635</v>
          </cell>
        </row>
        <row r="25">
          <cell r="B25" t="str">
            <v>Warner                                  </v>
          </cell>
          <cell r="E25">
            <v>185879</v>
          </cell>
          <cell r="F25">
            <v>730629</v>
          </cell>
          <cell r="G25">
            <v>1047840</v>
          </cell>
          <cell r="H25">
            <v>4893781</v>
          </cell>
          <cell r="M25">
            <v>35903</v>
          </cell>
          <cell r="N25">
            <v>345481</v>
          </cell>
          <cell r="O25">
            <v>271253</v>
          </cell>
          <cell r="P25">
            <v>2552473</v>
          </cell>
          <cell r="U25">
            <v>221782</v>
          </cell>
          <cell r="V25">
            <v>1319093</v>
          </cell>
          <cell r="W25">
            <v>1076110</v>
          </cell>
          <cell r="X25">
            <v>7446254</v>
          </cell>
        </row>
        <row r="33">
          <cell r="B33" t="str">
            <v>YHTEENSÄ</v>
          </cell>
          <cell r="E33">
            <v>553399</v>
          </cell>
          <cell r="F33">
            <v>3218861</v>
          </cell>
          <cell r="G33">
            <v>3502238</v>
          </cell>
          <cell r="H33">
            <v>20481836</v>
          </cell>
          <cell r="M33">
            <v>378684</v>
          </cell>
          <cell r="N33">
            <v>2810298</v>
          </cell>
          <cell r="O33">
            <v>2981252</v>
          </cell>
          <cell r="P33">
            <v>20749166</v>
          </cell>
          <cell r="U33">
            <v>932083</v>
          </cell>
          <cell r="V33">
            <v>6483490</v>
          </cell>
          <cell r="W33">
            <v>6029159</v>
          </cell>
          <cell r="X33">
            <v>41231002</v>
          </cell>
        </row>
        <row r="34">
          <cell r="B34" t="str">
            <v>Edellinen vuosi</v>
          </cell>
        </row>
        <row r="35">
          <cell r="E35">
            <v>129.435222629453</v>
          </cell>
          <cell r="F35">
            <v>110.86541789870135</v>
          </cell>
          <cell r="G35">
            <v>135.30006022800103</v>
          </cell>
          <cell r="H35">
            <v>114.07134367004792</v>
          </cell>
          <cell r="M35">
            <v>107.09570863759001</v>
          </cell>
          <cell r="N35">
            <v>108.88639626183432</v>
          </cell>
          <cell r="O35">
            <v>103.78961975686525</v>
          </cell>
          <cell r="P35">
            <v>100.35199089666875</v>
          </cell>
          <cell r="U35">
            <v>119.32296647348821</v>
          </cell>
          <cell r="V35">
            <v>118.72575489443491</v>
          </cell>
          <cell r="W35">
            <v>109.93408504943164</v>
          </cell>
          <cell r="X35">
            <v>106.72849192940726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5742187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37908.58329594907</v>
      </c>
      <c r="K1" s="6"/>
      <c r="L1" s="3"/>
      <c r="M1" s="4"/>
    </row>
    <row r="2" spans="1:13" ht="18">
      <c r="A2" s="7" t="str">
        <f>'[1]Eurot'!B3</f>
        <v>2003 Syyskuu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'[1]Eurot'!E9/'[1]Eurot'!E$33*100</f>
        <v>0.008131565109441833</v>
      </c>
      <c r="C7" s="4">
        <f>'[1]Eurot'!F9/'[1]Eurot'!F$33*100</f>
        <v>0.11264854245026425</v>
      </c>
      <c r="D7" s="4">
        <f>'[1]Eurot'!G9/'[1]Eurot'!G$33*100</f>
        <v>0.002141487814363273</v>
      </c>
      <c r="E7" s="4">
        <f>'[1]Eurot'!H9/'[1]Eurot'!H$33*100</f>
        <v>0.03752105035896196</v>
      </c>
      <c r="F7" s="4">
        <f>'[1]Eurot'!M9/'[1]Eurot'!M$33*100</f>
        <v>4.115304581128329</v>
      </c>
      <c r="G7" s="4">
        <f>'[1]Eurot'!N9/'[1]Eurot'!N$33*100</f>
        <v>3.902575456410672</v>
      </c>
      <c r="H7" s="4">
        <f>'[1]Eurot'!O9/'[1]Eurot'!O$33*100</f>
        <v>4.9818331358771415</v>
      </c>
      <c r="I7" s="4">
        <f>'[1]Eurot'!P9/'[1]Eurot'!P$33*100</f>
        <v>4.804381053195102</v>
      </c>
      <c r="J7" s="4">
        <f>'[1]Eurot'!U9/'[1]Eurot'!U$33*100</f>
        <v>1.6767820033194467</v>
      </c>
      <c r="K7" s="4">
        <f>'[1]Eurot'!V9/'[1]Eurot'!V$33*100</f>
        <v>2.291913768664716</v>
      </c>
      <c r="L7" s="4">
        <f>'[1]Eurot'!W9/'[1]Eurot'!W$33*100</f>
        <v>1.879200730980888</v>
      </c>
      <c r="M7" s="4">
        <f>'[1]Eurot'!X9/'[1]Eurot'!X$33*100</f>
        <v>2.436404528805776</v>
      </c>
    </row>
    <row r="8" spans="1:13" ht="12.75">
      <c r="A8" s="4" t="str">
        <f>'[1]Eurot'!B10</f>
        <v>BMG Finland Oy                          </v>
      </c>
      <c r="B8" s="4">
        <f>'[1]Eurot'!E10/'[1]Eurot'!E$33*100</f>
        <v>12.900818396852904</v>
      </c>
      <c r="C8" s="4">
        <f>'[1]Eurot'!F10/'[1]Eurot'!F$33*100</f>
        <v>13.909236838745134</v>
      </c>
      <c r="D8" s="4">
        <f>'[1]Eurot'!G10/'[1]Eurot'!G$33*100</f>
        <v>15.854062459490189</v>
      </c>
      <c r="E8" s="4">
        <f>'[1]Eurot'!H10/'[1]Eurot'!H$33*100</f>
        <v>14.941097077429975</v>
      </c>
      <c r="F8" s="4">
        <f>'[1]Eurot'!M10/'[1]Eurot'!M$33*100</f>
        <v>10.342660371180193</v>
      </c>
      <c r="G8" s="4">
        <f>'[1]Eurot'!N10/'[1]Eurot'!N$33*100</f>
        <v>8.437397030492852</v>
      </c>
      <c r="H8" s="4">
        <f>'[1]Eurot'!O10/'[1]Eurot'!O$33*100</f>
        <v>9.277276795118294</v>
      </c>
      <c r="I8" s="4">
        <f>'[1]Eurot'!P10/'[1]Eurot'!P$33*100</f>
        <v>7.879776951035044</v>
      </c>
      <c r="J8" s="4">
        <f>'[1]Eurot'!U10/'[1]Eurot'!U$33*100</f>
        <v>11.861497313007533</v>
      </c>
      <c r="K8" s="4">
        <f>'[1]Eurot'!V10/'[1]Eurot'!V$33*100</f>
        <v>12.829911050992598</v>
      </c>
      <c r="L8" s="4">
        <f>'[1]Eurot'!W10/'[1]Eurot'!W$33*100</f>
        <v>11.358715203894938</v>
      </c>
      <c r="M8" s="4">
        <f>'[1]Eurot'!X10/'[1]Eurot'!X$33*100</f>
        <v>11.387545226283853</v>
      </c>
    </row>
    <row r="9" spans="1:13" ht="12.75">
      <c r="A9" s="4" t="str">
        <f>'[1]Eurot'!B11</f>
        <v>Oy Emi Finland Ab                       </v>
      </c>
      <c r="B9" s="4">
        <v>22.28</v>
      </c>
      <c r="C9" s="4">
        <v>22.08</v>
      </c>
      <c r="D9" s="4">
        <v>18.9</v>
      </c>
      <c r="E9" s="4">
        <v>21.55</v>
      </c>
      <c r="F9" s="4">
        <f>'[1]Eurot'!M11/'[1]Eurot'!M$33*100</f>
        <v>24.586726663920313</v>
      </c>
      <c r="G9" s="4">
        <f>'[1]Eurot'!N11/'[1]Eurot'!N$33*100</f>
        <v>19.67695240860578</v>
      </c>
      <c r="H9" s="4">
        <f>'[1]Eurot'!O11/'[1]Eurot'!O$33*100</f>
        <v>25.4559493796566</v>
      </c>
      <c r="I9" s="4">
        <f>'[1]Eurot'!P11/'[1]Eurot'!P$33*100</f>
        <v>18.28805071008637</v>
      </c>
      <c r="J9" s="4">
        <v>23.21</v>
      </c>
      <c r="K9" s="4">
        <v>21.91</v>
      </c>
      <c r="L9" s="4">
        <v>20.96</v>
      </c>
      <c r="M9" s="4">
        <v>19.91</v>
      </c>
    </row>
    <row r="10" spans="1:13" ht="12.75">
      <c r="A10" s="4" t="str">
        <f>'[1]Eurot'!B12</f>
        <v>Oy Ensio Music Ltd Oy                   </v>
      </c>
      <c r="B10" s="4">
        <f>'[1]Eurot'!E12/'[1]Eurot'!E$33*100</f>
        <v>0</v>
      </c>
      <c r="C10" s="4">
        <f>'[1]Eurot'!F12/'[1]Eurot'!F$33*100</f>
        <v>0</v>
      </c>
      <c r="D10" s="4">
        <f>'[1]Eurot'!G12/'[1]Eurot'!G$33*100</f>
        <v>0</v>
      </c>
      <c r="E10" s="4">
        <f>'[1]Eurot'!H12/'[1]Eurot'!H$33*100</f>
        <v>0</v>
      </c>
      <c r="F10" s="4">
        <f>'[1]Eurot'!M12/'[1]Eurot'!M$33*100</f>
        <v>0</v>
      </c>
      <c r="G10" s="4">
        <f>'[1]Eurot'!N12/'[1]Eurot'!N$33*100</f>
        <v>0</v>
      </c>
      <c r="H10" s="4">
        <f>'[1]Eurot'!O12/'[1]Eurot'!O$33*100</f>
        <v>0</v>
      </c>
      <c r="I10" s="4">
        <f>'[1]Eurot'!P12/'[1]Eurot'!P$33*100</f>
        <v>0</v>
      </c>
      <c r="J10" s="4">
        <f>'[1]Eurot'!U12/'[1]Eurot'!U$33*100</f>
        <v>0</v>
      </c>
      <c r="K10" s="4">
        <f>'[1]Eurot'!V12/'[1]Eurot'!V$33*100</f>
        <v>0</v>
      </c>
      <c r="L10" s="4">
        <f>'[1]Eurot'!W12/'[1]Eurot'!W$33*100</f>
        <v>0</v>
      </c>
      <c r="M10" s="4">
        <f>'[1]Eurot'!X12/'[1]Eurot'!X$33*100</f>
        <v>0</v>
      </c>
    </row>
    <row r="11" spans="1:13" ht="12.75">
      <c r="A11" s="4" t="str">
        <f>'[1]Eurot'!B13</f>
        <v>Johanna Kustannus Oy                    </v>
      </c>
      <c r="B11" s="4">
        <f>'[1]Eurot'!E13/'[1]Eurot'!E$33*100</f>
        <v>7.249742048684584</v>
      </c>
      <c r="C11" s="4">
        <f>'[1]Eurot'!F13/'[1]Eurot'!F$33*100</f>
        <v>3.636379452234812</v>
      </c>
      <c r="D11" s="4">
        <f>'[1]Eurot'!G13/'[1]Eurot'!G$33*100</f>
        <v>8.489171781015454</v>
      </c>
      <c r="E11" s="4">
        <f>'[1]Eurot'!H13/'[1]Eurot'!H$33*100</f>
        <v>3.950280629138911</v>
      </c>
      <c r="F11" s="4">
        <f>'[1]Eurot'!M13/'[1]Eurot'!M$33*100</f>
        <v>0</v>
      </c>
      <c r="G11" s="4">
        <f>'[1]Eurot'!N13/'[1]Eurot'!N$33*100</f>
        <v>0</v>
      </c>
      <c r="H11" s="4">
        <f>'[1]Eurot'!O13/'[1]Eurot'!O$33*100</f>
        <v>0</v>
      </c>
      <c r="I11" s="4">
        <f>'[1]Eurot'!P13/'[1]Eurot'!P$33*100</f>
        <v>0</v>
      </c>
      <c r="J11" s="4">
        <f>'[1]Eurot'!U13/'[1]Eurot'!U$33*100</f>
        <v>4.304337703831097</v>
      </c>
      <c r="K11" s="4">
        <f>'[1]Eurot'!V13/'[1]Eurot'!V$33*100</f>
        <v>4.585662968555516</v>
      </c>
      <c r="L11" s="4">
        <f>'[1]Eurot'!W13/'[1]Eurot'!W$33*100</f>
        <v>1.9413984603822856</v>
      </c>
      <c r="M11" s="4">
        <f>'[1]Eurot'!X13/'[1]Eurot'!X$33*100</f>
        <v>1.9623340708528014</v>
      </c>
    </row>
    <row r="12" spans="1:13" ht="12.75">
      <c r="A12" s="4" t="str">
        <f>'[1]Eurot'!B14</f>
        <v>Egmont Kustannus Oy                     </v>
      </c>
      <c r="B12" s="4">
        <f>'[1]Eurot'!E14/'[1]Eurot'!E$33*100</f>
        <v>0.40657825547209153</v>
      </c>
      <c r="C12" s="4">
        <f>'[1]Eurot'!F14/'[1]Eurot'!F$33*100</f>
        <v>0.7441141447238635</v>
      </c>
      <c r="D12" s="4">
        <f>'[1]Eurot'!G14/'[1]Eurot'!G$33*100</f>
        <v>0.30740343745913323</v>
      </c>
      <c r="E12" s="4">
        <f>'[1]Eurot'!H14/'[1]Eurot'!H$33*100</f>
        <v>0.5184447331772406</v>
      </c>
      <c r="F12" s="4">
        <f>'[1]Eurot'!M14/'[1]Eurot'!M$33*100</f>
        <v>0</v>
      </c>
      <c r="G12" s="4">
        <f>'[1]Eurot'!N14/'[1]Eurot'!N$33*100</f>
        <v>0</v>
      </c>
      <c r="H12" s="4">
        <f>'[1]Eurot'!O14/'[1]Eurot'!O$33*100</f>
        <v>0</v>
      </c>
      <c r="I12" s="4">
        <f>'[1]Eurot'!P14/'[1]Eurot'!P$33*100</f>
        <v>0</v>
      </c>
      <c r="J12" s="4">
        <f>'[1]Eurot'!U14/'[1]Eurot'!U$33*100</f>
        <v>0.24139481140628033</v>
      </c>
      <c r="K12" s="4">
        <f>'[1]Eurot'!V14/'[1]Eurot'!V$33*100</f>
        <v>0.1660525426891998</v>
      </c>
      <c r="L12" s="4">
        <f>'[1]Eurot'!W14/'[1]Eurot'!W$33*100</f>
        <v>0.3972693372326057</v>
      </c>
      <c r="M12" s="4">
        <f>'[1]Eurot'!X14/'[1]Eurot'!X$33*100</f>
        <v>0.25754164305781363</v>
      </c>
    </row>
    <row r="13" spans="1:13" ht="12.75">
      <c r="A13" s="4" t="str">
        <f>'[1]Eurot'!B15</f>
        <v>Edel Records Finland Oy                 </v>
      </c>
      <c r="B13" s="4">
        <f>'[1]Eurot'!E15/'[1]Eurot'!E$33*100</f>
        <v>8.39430501320024</v>
      </c>
      <c r="C13" s="4">
        <f>'[1]Eurot'!F15/'[1]Eurot'!F$33*100</f>
        <v>14.274676663577582</v>
      </c>
      <c r="D13" s="4">
        <f>'[1]Eurot'!G15/'[1]Eurot'!G$33*100</f>
        <v>10.55587884090116</v>
      </c>
      <c r="E13" s="4">
        <f>'[1]Eurot'!H15/'[1]Eurot'!H$33*100</f>
        <v>13.428757070411072</v>
      </c>
      <c r="F13" s="4">
        <f>'[1]Eurot'!M15/'[1]Eurot'!M$33*100</f>
        <v>7.337780312873002</v>
      </c>
      <c r="G13" s="4">
        <f>'[1]Eurot'!N15/'[1]Eurot'!N$33*100</f>
        <v>9.812945104042347</v>
      </c>
      <c r="H13" s="4">
        <f>'[1]Eurot'!O15/'[1]Eurot'!O$33*100</f>
        <v>7.688816644819023</v>
      </c>
      <c r="I13" s="4">
        <f>'[1]Eurot'!P15/'[1]Eurot'!P$33*100</f>
        <v>10.624214968447406</v>
      </c>
      <c r="J13" s="4">
        <f>'[1]Eurot'!U15/'[1]Eurot'!U$33*100</f>
        <v>7.965063197161626</v>
      </c>
      <c r="K13" s="4">
        <f>'[1]Eurot'!V15/'[1]Eurot'!V$33*100</f>
        <v>9.23754027537638</v>
      </c>
      <c r="L13" s="4">
        <f>'[1]Eurot'!W15/'[1]Eurot'!W$33*100</f>
        <v>12.194984408273193</v>
      </c>
      <c r="M13" s="4">
        <f>'[1]Eurot'!X15/'[1]Eurot'!X$33*100</f>
        <v>12.017394095831094</v>
      </c>
    </row>
    <row r="14" spans="1:13" ht="12.75">
      <c r="A14" s="4" t="s">
        <v>13</v>
      </c>
      <c r="B14" s="4">
        <f>'[1]Eurot'!E16/'[1]Eurot'!E$33*100</f>
        <v>0</v>
      </c>
      <c r="C14" s="4">
        <f>'[1]Eurot'!F16/'[1]Eurot'!F$33*100</f>
        <v>0</v>
      </c>
      <c r="D14" s="4">
        <f>'[1]Eurot'!G16/'[1]Eurot'!G$33*100</f>
        <v>0</v>
      </c>
      <c r="E14" s="4">
        <f>'[1]Eurot'!H16/'[1]Eurot'!H$33*100</f>
        <v>0</v>
      </c>
      <c r="F14" s="4">
        <f>'[1]Eurot'!M16/'[1]Eurot'!M$33*100</f>
        <v>0</v>
      </c>
      <c r="G14" s="4">
        <f>'[1]Eurot'!N16/'[1]Eurot'!N$33*100</f>
        <v>0</v>
      </c>
      <c r="H14" s="4">
        <f>'[1]Eurot'!O16/'[1]Eurot'!O$33*100</f>
        <v>0</v>
      </c>
      <c r="I14" s="4">
        <f>'[1]Eurot'!P16/'[1]Eurot'!P$33*100</f>
        <v>0</v>
      </c>
      <c r="J14" s="4">
        <f>'[1]Eurot'!U16/'[1]Eurot'!U$33*100</f>
        <v>0</v>
      </c>
      <c r="K14" s="4">
        <f>'[1]Eurot'!V16/'[1]Eurot'!V$33*100</f>
        <v>0</v>
      </c>
      <c r="L14" s="4">
        <f>'[1]Eurot'!W16/'[1]Eurot'!W$33*100</f>
        <v>0</v>
      </c>
      <c r="M14" s="4">
        <f>'[1]Eurot'!X16/'[1]Eurot'!X$33*100</f>
        <v>0</v>
      </c>
    </row>
    <row r="15" spans="1:13" ht="12.75">
      <c r="A15" s="4" t="str">
        <f>'[1]Eurot'!B17</f>
        <v>Music Network Finland Oy                </v>
      </c>
      <c r="B15" s="4">
        <f>'[1]Eurot'!E17/'[1]Eurot'!E$33*100</f>
        <v>0</v>
      </c>
      <c r="C15" s="4">
        <f>'[1]Eurot'!F17/'[1]Eurot'!F$33*100</f>
        <v>0.16589719158422808</v>
      </c>
      <c r="D15" s="4">
        <f>'[1]Eurot'!G17/'[1]Eurot'!G$33*100</f>
        <v>0</v>
      </c>
      <c r="E15" s="4">
        <f>'[1]Eurot'!H17/'[1]Eurot'!H$33*100</f>
        <v>0.20013342553860894</v>
      </c>
      <c r="F15" s="4">
        <f>'[1]Eurot'!M17/'[1]Eurot'!M$33*100</f>
        <v>0</v>
      </c>
      <c r="G15" s="4">
        <f>'[1]Eurot'!N17/'[1]Eurot'!N$33*100</f>
        <v>1.1252187490436958</v>
      </c>
      <c r="H15" s="4">
        <f>'[1]Eurot'!O17/'[1]Eurot'!O$33*100</f>
        <v>0</v>
      </c>
      <c r="I15" s="4">
        <f>'[1]Eurot'!P17/'[1]Eurot'!P$33*100</f>
        <v>1.3066838445458484</v>
      </c>
      <c r="J15" s="4">
        <f>'[1]Eurot'!U17/'[1]Eurot'!U$33*100</f>
        <v>0</v>
      </c>
      <c r="K15" s="4">
        <f>'[1]Eurot'!V17/'[1]Eurot'!V$33*100</f>
        <v>0</v>
      </c>
      <c r="L15" s="4">
        <f>'[1]Eurot'!W17/'[1]Eurot'!W$33*100</f>
        <v>0.6130539931025205</v>
      </c>
      <c r="M15" s="4">
        <f>'[1]Eurot'!X17/'[1]Eurot'!X$33*100</f>
        <v>0.7569959129297901</v>
      </c>
    </row>
    <row r="16" spans="1:13" ht="12.75">
      <c r="A16" s="4" t="str">
        <f>'[1]Eurot'!B18</f>
        <v>Oy Fg-Naxos Ab                          </v>
      </c>
      <c r="B16" s="4">
        <f>'[1]Eurot'!E18/'[1]Eurot'!E$33*100</f>
        <v>1.3541766428923796</v>
      </c>
      <c r="C16" s="4">
        <f>'[1]Eurot'!F18/'[1]Eurot'!F$33*100</f>
        <v>1.8606581644873763</v>
      </c>
      <c r="D16" s="4">
        <f>'[1]Eurot'!G18/'[1]Eurot'!G$33*100</f>
        <v>1.362557313352205</v>
      </c>
      <c r="E16" s="4">
        <f>'[1]Eurot'!H18/'[1]Eurot'!H$33*100</f>
        <v>1.5869866353778048</v>
      </c>
      <c r="F16" s="4">
        <f>'[1]Eurot'!M18/'[1]Eurot'!M$33*100</f>
        <v>1.9324819638537674</v>
      </c>
      <c r="G16" s="4">
        <f>'[1]Eurot'!N18/'[1]Eurot'!N$33*100</f>
        <v>2.7098905525321513</v>
      </c>
      <c r="H16" s="4">
        <f>'[1]Eurot'!O18/'[1]Eurot'!O$33*100</f>
        <v>1.6297850701651522</v>
      </c>
      <c r="I16" s="4">
        <f>'[1]Eurot'!P18/'[1]Eurot'!P$33*100</f>
        <v>2.3649191490395327</v>
      </c>
      <c r="J16" s="4">
        <f>'[1]Eurot'!U18/'[1]Eurot'!U$33*100</f>
        <v>1.5891288651332554</v>
      </c>
      <c r="K16" s="4">
        <f>'[1]Eurot'!V18/'[1]Eurot'!V$33*100</f>
        <v>1.4854345421987232</v>
      </c>
      <c r="L16" s="4">
        <f>'[1]Eurot'!W18/'[1]Eurot'!W$33*100</f>
        <v>2.2565004505603516</v>
      </c>
      <c r="M16" s="4">
        <f>'[1]Eurot'!X18/'[1]Eurot'!X$33*100</f>
        <v>1.9784748379386947</v>
      </c>
    </row>
    <row r="17" spans="1:13" ht="12.75">
      <c r="A17" s="4" t="str">
        <f>'[1]Eurot'!B19</f>
        <v>Ondine Oy                               </v>
      </c>
      <c r="B17" s="4">
        <f>'[1]Eurot'!E19/'[1]Eurot'!E$33*100</f>
        <v>1.3149644289201825</v>
      </c>
      <c r="C17" s="4">
        <f>'[1]Eurot'!F19/'[1]Eurot'!F$33*100</f>
        <v>1.5843181796293782</v>
      </c>
      <c r="D17" s="4">
        <f>'[1]Eurot'!G19/'[1]Eurot'!G$33*100</f>
        <v>1.867348820953916</v>
      </c>
      <c r="E17" s="4">
        <f>'[1]Eurot'!H19/'[1]Eurot'!H$33*100</f>
        <v>1.5501539998660276</v>
      </c>
      <c r="F17" s="4">
        <f>'[1]Eurot'!M19/'[1]Eurot'!M$33*100</f>
        <v>0</v>
      </c>
      <c r="G17" s="4">
        <f>'[1]Eurot'!N19/'[1]Eurot'!N$33*100</f>
        <v>0</v>
      </c>
      <c r="H17" s="4">
        <f>'[1]Eurot'!O19/'[1]Eurot'!O$33*100</f>
        <v>0</v>
      </c>
      <c r="I17" s="4">
        <f>'[1]Eurot'!P19/'[1]Eurot'!P$33*100</f>
        <v>0</v>
      </c>
      <c r="J17" s="4">
        <f>'[1]Eurot'!U19/'[1]Eurot'!U$33*100</f>
        <v>0.7807244633793342</v>
      </c>
      <c r="K17" s="4">
        <f>'[1]Eurot'!V19/'[1]Eurot'!V$33*100</f>
        <v>1.0087005609633084</v>
      </c>
      <c r="L17" s="4">
        <f>'[1]Eurot'!W19/'[1]Eurot'!W$33*100</f>
        <v>0.8458393616754841</v>
      </c>
      <c r="M17" s="4">
        <f>'[1]Eurot'!X19/'[1]Eurot'!X$33*100</f>
        <v>0.7700516228055773</v>
      </c>
    </row>
    <row r="18" spans="1:13" ht="12.75">
      <c r="A18" s="4" t="str">
        <f>'[1]Eurot'!B20</f>
        <v>Universal Music Oy                      </v>
      </c>
      <c r="B18" s="4">
        <f>'[1]Eurot'!E20/'[1]Eurot'!E$33*100</f>
        <v>3.207269980610735</v>
      </c>
      <c r="C18" s="4">
        <f>'[1]Eurot'!F20/'[1]Eurot'!F$33*100</f>
        <v>5.110658708157948</v>
      </c>
      <c r="D18" s="4">
        <f>'[1]Eurot'!G20/'[1]Eurot'!G$33*100</f>
        <v>2.9501136130668444</v>
      </c>
      <c r="E18" s="4">
        <f>'[1]Eurot'!H20/'[1]Eurot'!H$33*100</f>
        <v>5.240877819742332</v>
      </c>
      <c r="F18" s="4">
        <f>'[1]Eurot'!M20/'[1]Eurot'!M$33*100</f>
        <v>22.449060430332416</v>
      </c>
      <c r="G18" s="4">
        <f>'[1]Eurot'!N20/'[1]Eurot'!N$33*100</f>
        <v>20.761072313327624</v>
      </c>
      <c r="H18" s="4">
        <f>'[1]Eurot'!O20/'[1]Eurot'!O$33*100</f>
        <v>24.233946006577103</v>
      </c>
      <c r="I18" s="4">
        <f>'[1]Eurot'!P20/'[1]Eurot'!P$33*100</f>
        <v>21.67707849076922</v>
      </c>
      <c r="J18" s="4">
        <f>'[1]Eurot'!U20/'[1]Eurot'!U$33*100</f>
        <v>11.024769253381942</v>
      </c>
      <c r="K18" s="4">
        <f>'[1]Eurot'!V20/'[1]Eurot'!V$33*100</f>
        <v>12.736890162551342</v>
      </c>
      <c r="L18" s="4">
        <f>'[1]Eurot'!W20/'[1]Eurot'!W$33*100</f>
        <v>12.405594213056913</v>
      </c>
      <c r="M18" s="4">
        <f>'[1]Eurot'!X20/'[1]Eurot'!X$33*100</f>
        <v>13.512261962491234</v>
      </c>
    </row>
    <row r="19" spans="1:13" ht="12.75">
      <c r="A19" s="4" t="str">
        <f>'[1]Eurot'!B22</f>
        <v>Siboney Oy                              </v>
      </c>
      <c r="B19" s="4">
        <f>'[1]Eurot'!E22/'[1]Eurot'!E$33*100</f>
        <v>2.5072325754112312</v>
      </c>
      <c r="C19" s="4">
        <f>'[1]Eurot'!F22/'[1]Eurot'!F$33*100</f>
        <v>2.4774291278809493</v>
      </c>
      <c r="D19" s="4">
        <f>'[1]Eurot'!G22/'[1]Eurot'!G$33*100</f>
        <v>2.265551341742052</v>
      </c>
      <c r="E19" s="4">
        <f>'[1]Eurot'!H22/'[1]Eurot'!H$33*100</f>
        <v>2.2138005596763883</v>
      </c>
      <c r="F19" s="4">
        <f>'[1]Eurot'!M22/'[1]Eurot'!M$33*100</f>
        <v>0.06548995996662124</v>
      </c>
      <c r="G19" s="4">
        <f>'[1]Eurot'!N22/'[1]Eurot'!N$33*100</f>
        <v>0.008824686919323147</v>
      </c>
      <c r="H19" s="4">
        <f>'[1]Eurot'!O22/'[1]Eurot'!O$33*100</f>
        <v>0.04917397120404448</v>
      </c>
      <c r="I19" s="4">
        <f>'[1]Eurot'!P22/'[1]Eurot'!P$33*100</f>
        <v>0.00706534421672659</v>
      </c>
      <c r="J19" s="4">
        <f>'[1]Eurot'!U22/'[1]Eurot'!U$33*100</f>
        <v>1.51520840955151</v>
      </c>
      <c r="K19" s="4">
        <f>'[1]Eurot'!V22/'[1]Eurot'!V$33*100</f>
        <v>1.2464120404288432</v>
      </c>
      <c r="L19" s="4">
        <f>'[1]Eurot'!W22/'[1]Eurot'!W$33*100</f>
        <v>1.3267687914682629</v>
      </c>
      <c r="M19" s="4">
        <f>'[1]Eurot'!X22/'[1]Eurot'!X$33*100</f>
        <v>1.103279032607551</v>
      </c>
    </row>
    <row r="20" spans="1:13" ht="12.75">
      <c r="A20" s="4" t="str">
        <f>'[1]Eurot'!B23</f>
        <v>Sony Music Ent. Finland Oy              </v>
      </c>
      <c r="B20" s="4">
        <f>'[1]Eurot'!E23/'[1]Eurot'!E$33*100</f>
        <v>3.909475803172756</v>
      </c>
      <c r="C20" s="4">
        <f>'[1]Eurot'!F23/'[1]Eurot'!F$33*100</f>
        <v>5.4709414292819725</v>
      </c>
      <c r="D20" s="4">
        <f>'[1]Eurot'!G23/'[1]Eurot'!G$33*100</f>
        <v>3.9734592566239075</v>
      </c>
      <c r="E20" s="4">
        <f>'[1]Eurot'!H23/'[1]Eurot'!H$33*100</f>
        <v>4.2344104307836465</v>
      </c>
      <c r="F20" s="4">
        <f>'[1]Eurot'!M23/'[1]Eurot'!M$33*100</f>
        <v>16.72370630921824</v>
      </c>
      <c r="G20" s="4">
        <f>'[1]Eurot'!N23/'[1]Eurot'!N$33*100</f>
        <v>19.31514024491353</v>
      </c>
      <c r="H20" s="4">
        <f>'[1]Eurot'!O23/'[1]Eurot'!O$33*100</f>
        <v>14.129634126870188</v>
      </c>
      <c r="I20" s="4">
        <f>'[1]Eurot'!P23/'[1]Eurot'!P$33*100</f>
        <v>18.126077934891455</v>
      </c>
      <c r="J20" s="4">
        <f>'[1]Eurot'!U23/'[1]Eurot'!U$33*100</f>
        <v>9.11560451161538</v>
      </c>
      <c r="K20" s="4">
        <f>'[1]Eurot'!V23/'[1]Eurot'!V$33*100</f>
        <v>8.643492933589778</v>
      </c>
      <c r="L20" s="4">
        <f>'[1]Eurot'!W23/'[1]Eurot'!W$33*100</f>
        <v>11.923968168694838</v>
      </c>
      <c r="M20" s="4">
        <f>'[1]Eurot'!X23/'[1]Eurot'!X$33*100</f>
        <v>11.225278978182484</v>
      </c>
    </row>
    <row r="21" spans="1:13" ht="12.75">
      <c r="A21" s="4" t="s">
        <v>14</v>
      </c>
      <c r="B21" s="4">
        <f>'[1]Eurot'!E24/'[1]Eurot'!E$33*100</f>
        <v>2.8805617646580495</v>
      </c>
      <c r="C21" s="4">
        <f>'[1]Eurot'!F24/'[1]Eurot'!F$33*100</f>
        <v>5.876612876418087</v>
      </c>
      <c r="D21" s="4">
        <f>'[1]Eurot'!G24/'[1]Eurot'!G$33*100</f>
        <v>3.5564401962402328</v>
      </c>
      <c r="E21" s="4">
        <f>'[1]Eurot'!H24/'[1]Eurot'!H$33*100</f>
        <v>6.647104292798751</v>
      </c>
      <c r="F21" s="4">
        <f>'[1]Eurot'!M24/'[1]Eurot'!M$33*100</f>
        <v>2.9657973402625935</v>
      </c>
      <c r="G21" s="4">
        <f>'[1]Eurot'!N24/'[1]Eurot'!N$33*100</f>
        <v>1.9549884033650524</v>
      </c>
      <c r="H21" s="4">
        <f>'[1]Eurot'!O24/'[1]Eurot'!O$33*100</f>
        <v>3.4549578499234546</v>
      </c>
      <c r="I21" s="4">
        <f>'[1]Eurot'!P24/'[1]Eurot'!P$33*100</f>
        <v>2.6178690748341404</v>
      </c>
      <c r="J21" s="4">
        <f>'[1]Eurot'!U24/'[1]Eurot'!U$33*100</f>
        <v>2.9151910291250887</v>
      </c>
      <c r="K21" s="4">
        <f>'[1]Eurot'!V24/'[1]Eurot'!V$33*100</f>
        <v>3.509776370442462</v>
      </c>
      <c r="L21" s="4">
        <f>'[1]Eurot'!W24/'[1]Eurot'!W$33*100</f>
        <v>4.048674118562805</v>
      </c>
      <c r="M21" s="4">
        <f>'[1]Eurot'!X24/'[1]Eurot'!X$33*100</f>
        <v>4.619424480637167</v>
      </c>
    </row>
    <row r="22" spans="1:13" ht="12.75">
      <c r="A22" s="4" t="str">
        <f>'[1]Eurot'!B25</f>
        <v>Warner                                  </v>
      </c>
      <c r="B22" s="4">
        <f>'[1]Eurot'!E25/'[1]Eurot'!E$33*100</f>
        <v>33.58860424395418</v>
      </c>
      <c r="C22" s="4">
        <f>'[1]Eurot'!F25/'[1]Eurot'!F$33*100</f>
        <v>22.698370634830145</v>
      </c>
      <c r="D22" s="4">
        <f>'[1]Eurot'!G25/'[1]Eurot'!G$33*100</f>
        <v>29.919154552032158</v>
      </c>
      <c r="E22" s="4">
        <f>'[1]Eurot'!H25/'[1]Eurot'!H$33*100</f>
        <v>23.893273044467303</v>
      </c>
      <c r="F22" s="4">
        <f>'[1]Eurot'!M25/'[1]Eurot'!M$33*100</f>
        <v>9.480992067264527</v>
      </c>
      <c r="G22" s="4">
        <f>'[1]Eurot'!N25/'[1]Eurot'!N$33*100</f>
        <v>12.293393796672095</v>
      </c>
      <c r="H22" s="4">
        <f>'[1]Eurot'!O25/'[1]Eurot'!O$33*100</f>
        <v>9.098627019789001</v>
      </c>
      <c r="I22" s="4">
        <f>'[1]Eurot'!P25/'[1]Eurot'!P$33*100</f>
        <v>12.30156913294732</v>
      </c>
      <c r="J22" s="4">
        <f>'[1]Eurot'!U25/'[1]Eurot'!U$33*100</f>
        <v>23.794232917025628</v>
      </c>
      <c r="K22" s="4">
        <f>'[1]Eurot'!V25/'[1]Eurot'!V$33*100</f>
        <v>20.34541581771546</v>
      </c>
      <c r="L22" s="4">
        <f>'[1]Eurot'!W25/'[1]Eurot'!W$33*100</f>
        <v>17.848426289636745</v>
      </c>
      <c r="M22" s="4">
        <f>'[1]Eurot'!X25/'[1]Eurot'!X$33*100</f>
        <v>18.059842445740223</v>
      </c>
    </row>
    <row r="23" spans="1:13" ht="27" customHeight="1">
      <c r="A23" s="4" t="str">
        <f>'[1]Eurot'!B33</f>
        <v>YHTEENSÄ</v>
      </c>
      <c r="B23" s="4">
        <f>SUM(B7:B22)</f>
        <v>100.00186071893877</v>
      </c>
      <c r="C23" s="4">
        <f>SUM(C7:C22)</f>
        <v>100.00194195400175</v>
      </c>
      <c r="D23" s="4">
        <f>SUM(D7:D22)</f>
        <v>100.0032831006916</v>
      </c>
      <c r="E23" s="4">
        <f>SUM(E7:E22)</f>
        <v>99.99284076876701</v>
      </c>
      <c r="F23" s="4">
        <f>SUM(F7:F22)</f>
        <v>100.00000000000001</v>
      </c>
      <c r="G23" s="4">
        <f>SUM(G7:G22)</f>
        <v>99.99839874632512</v>
      </c>
      <c r="H23" s="4">
        <f>SUM(H7:H22)</f>
        <v>100.00000000000001</v>
      </c>
      <c r="I23" s="4">
        <f>SUM(I7:I22)</f>
        <v>99.99768665400818</v>
      </c>
      <c r="J23" s="4">
        <f>SUM(J7:J22)</f>
        <v>99.9939344779381</v>
      </c>
      <c r="K23" s="4">
        <f>SUM(K7:K22)</f>
        <v>99.99720303416834</v>
      </c>
      <c r="L23" s="4">
        <f>SUM(L7:L22)</f>
        <v>100.00039352752184</v>
      </c>
      <c r="M23" s="4">
        <f>SUM(M7:M22)</f>
        <v>99.99682883816405</v>
      </c>
    </row>
    <row r="24" spans="1:13" ht="12.75">
      <c r="A24" s="4" t="str">
        <f>'[1]Eurot'!B34</f>
        <v>Edellinen vuosi</v>
      </c>
      <c r="B24" s="21">
        <f>'[1]Eurot'!E35</f>
        <v>129.435222629453</v>
      </c>
      <c r="C24" s="21">
        <f>'[1]Eurot'!F35</f>
        <v>110.86541789870135</v>
      </c>
      <c r="D24" s="21">
        <f>'[1]Eurot'!G35</f>
        <v>135.30006022800103</v>
      </c>
      <c r="E24" s="21">
        <f>'[1]Eurot'!H35</f>
        <v>114.07134367004792</v>
      </c>
      <c r="F24" s="21">
        <f>'[1]Eurot'!M35</f>
        <v>107.09570863759001</v>
      </c>
      <c r="G24" s="21">
        <f>'[1]Eurot'!N35</f>
        <v>108.88639626183432</v>
      </c>
      <c r="H24" s="21">
        <f>'[1]Eurot'!O35</f>
        <v>103.78961975686525</v>
      </c>
      <c r="I24" s="21">
        <f>'[1]Eurot'!P35</f>
        <v>100.35199089666875</v>
      </c>
      <c r="J24" s="21">
        <f>'[1]Eurot'!U35</f>
        <v>119.32296647348821</v>
      </c>
      <c r="K24" s="21">
        <f>'[1]Eurot'!V35</f>
        <v>118.72575489443491</v>
      </c>
      <c r="L24" s="21">
        <f>'[1]Eurot'!W35</f>
        <v>109.93408504943164</v>
      </c>
      <c r="M24" s="21">
        <f>'[1]Eurot'!X35</f>
        <v>106.72849192940726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2003-10-14T10:59:28Z</cp:lastPrinted>
  <dcterms:created xsi:type="dcterms:W3CDTF">2003-10-14T10:48:51Z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