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markkinaosuud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<sst xmlns="http://schemas.openxmlformats.org/spreadsheetml/2006/main" count="32" uniqueCount="15">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</sst>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Toukokuu</v>
          </cell>
        </row>
        <row r="9">
          <cell r="E9">
            <v>85</v>
          </cell>
          <cell r="F9">
            <v>163</v>
          </cell>
          <cell r="G9">
            <v>808</v>
          </cell>
          <cell r="H9">
            <v>1172</v>
          </cell>
          <cell r="M9">
            <v>11281</v>
          </cell>
          <cell r="N9">
            <v>69054</v>
          </cell>
          <cell r="O9">
            <v>93588</v>
          </cell>
          <cell r="P9">
            <v>644387</v>
          </cell>
          <cell r="U9">
            <v>11366</v>
          </cell>
          <cell r="V9">
            <v>94396</v>
          </cell>
          <cell r="W9">
            <v>69217</v>
          </cell>
          <cell r="X9">
            <v>645559</v>
          </cell>
        </row>
        <row r="10">
          <cell r="B10" t="str">
            <v>BMG Finland Oy                          </v>
          </cell>
          <cell r="E10">
            <v>60850</v>
          </cell>
          <cell r="F10">
            <v>230397</v>
          </cell>
          <cell r="G10">
            <v>441052</v>
          </cell>
          <cell r="H10">
            <v>1613988</v>
          </cell>
          <cell r="M10">
            <v>11599</v>
          </cell>
          <cell r="N10">
            <v>119067</v>
          </cell>
          <cell r="O10">
            <v>84065</v>
          </cell>
          <cell r="P10">
            <v>791532</v>
          </cell>
          <cell r="U10">
            <v>72449</v>
          </cell>
          <cell r="V10">
            <v>525117</v>
          </cell>
          <cell r="W10">
            <v>349464</v>
          </cell>
          <cell r="X10">
            <v>2405520</v>
          </cell>
        </row>
        <row r="11">
          <cell r="B11" t="str">
            <v>Oy Emi Finland Ab                       </v>
          </cell>
          <cell r="M11">
            <v>19356</v>
          </cell>
          <cell r="N11">
            <v>291566</v>
          </cell>
          <cell r="O11">
            <v>179249</v>
          </cell>
          <cell r="P11">
            <v>1922680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5774</v>
          </cell>
          <cell r="F13">
            <v>40976</v>
          </cell>
          <cell r="G13">
            <v>37679</v>
          </cell>
          <cell r="H13">
            <v>272862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5774</v>
          </cell>
          <cell r="V13">
            <v>37679</v>
          </cell>
          <cell r="W13">
            <v>40976</v>
          </cell>
          <cell r="X13">
            <v>272862</v>
          </cell>
        </row>
        <row r="14">
          <cell r="B14" t="str">
            <v>Egmont Kustannus Oy</v>
          </cell>
          <cell r="E14">
            <v>5791</v>
          </cell>
          <cell r="F14">
            <v>14489</v>
          </cell>
          <cell r="G14">
            <v>26242</v>
          </cell>
          <cell r="H14">
            <v>65046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5791</v>
          </cell>
          <cell r="V14">
            <v>26242</v>
          </cell>
          <cell r="W14">
            <v>14489</v>
          </cell>
          <cell r="X14">
            <v>65046</v>
          </cell>
        </row>
        <row r="15">
          <cell r="B15" t="str">
            <v>Edel Records Finland Oy                 </v>
          </cell>
          <cell r="E15">
            <v>53018</v>
          </cell>
          <cell r="F15">
            <v>259952</v>
          </cell>
          <cell r="G15">
            <v>363911</v>
          </cell>
          <cell r="H15">
            <v>1414225</v>
          </cell>
          <cell r="M15">
            <v>20519</v>
          </cell>
          <cell r="N15">
            <v>160672</v>
          </cell>
          <cell r="O15">
            <v>180337</v>
          </cell>
          <cell r="P15">
            <v>1259852</v>
          </cell>
          <cell r="U15">
            <v>73537</v>
          </cell>
          <cell r="V15">
            <v>544248</v>
          </cell>
          <cell r="W15">
            <v>420624</v>
          </cell>
          <cell r="X15">
            <v>2674077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0</v>
          </cell>
          <cell r="F17">
            <v>3635</v>
          </cell>
          <cell r="G17">
            <v>0</v>
          </cell>
          <cell r="H17">
            <v>27393</v>
          </cell>
          <cell r="M17">
            <v>0</v>
          </cell>
          <cell r="N17">
            <v>22533</v>
          </cell>
          <cell r="O17">
            <v>0</v>
          </cell>
          <cell r="P17">
            <v>192091</v>
          </cell>
          <cell r="U17">
            <v>0</v>
          </cell>
          <cell r="V17">
            <v>0</v>
          </cell>
          <cell r="W17">
            <v>26168</v>
          </cell>
          <cell r="X17">
            <v>219484</v>
          </cell>
        </row>
        <row r="18">
          <cell r="B18" t="str">
            <v>Oy Fg-Naxos Ab                          </v>
          </cell>
          <cell r="E18">
            <v>6717</v>
          </cell>
          <cell r="F18">
            <v>28820</v>
          </cell>
          <cell r="G18">
            <v>24054</v>
          </cell>
          <cell r="H18">
            <v>149478</v>
          </cell>
          <cell r="M18">
            <v>8946</v>
          </cell>
          <cell r="N18">
            <v>45438</v>
          </cell>
          <cell r="O18">
            <v>59598</v>
          </cell>
          <cell r="P18">
            <v>280489</v>
          </cell>
          <cell r="U18">
            <v>15663</v>
          </cell>
          <cell r="V18">
            <v>83652</v>
          </cell>
          <cell r="W18">
            <v>74258</v>
          </cell>
          <cell r="X18">
            <v>429967</v>
          </cell>
        </row>
        <row r="19">
          <cell r="B19" t="str">
            <v>Ondine Oy                               </v>
          </cell>
          <cell r="E19">
            <v>4283</v>
          </cell>
          <cell r="F19">
            <v>31982</v>
          </cell>
          <cell r="G19">
            <v>33302</v>
          </cell>
          <cell r="H19">
            <v>164961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4283</v>
          </cell>
          <cell r="V19">
            <v>33302</v>
          </cell>
          <cell r="W19">
            <v>31982</v>
          </cell>
          <cell r="X19">
            <v>164961</v>
          </cell>
        </row>
        <row r="20">
          <cell r="B20" t="str">
            <v>Universal Music Oy                      </v>
          </cell>
          <cell r="E20">
            <v>23664</v>
          </cell>
          <cell r="F20">
            <v>73463</v>
          </cell>
          <cell r="G20">
            <v>183040</v>
          </cell>
          <cell r="H20">
            <v>491881</v>
          </cell>
          <cell r="M20">
            <v>49017</v>
          </cell>
          <cell r="N20">
            <v>314692</v>
          </cell>
          <cell r="O20">
            <v>357375</v>
          </cell>
          <cell r="P20">
            <v>2402042</v>
          </cell>
          <cell r="U20">
            <v>72681</v>
          </cell>
          <cell r="V20">
            <v>540415</v>
          </cell>
          <cell r="W20">
            <v>388155</v>
          </cell>
          <cell r="X20">
            <v>2893923</v>
          </cell>
        </row>
        <row r="22">
          <cell r="B22" t="str">
            <v>Siboney Oy                              </v>
          </cell>
          <cell r="E22">
            <v>7500</v>
          </cell>
          <cell r="F22">
            <v>48072</v>
          </cell>
          <cell r="G22">
            <v>44009</v>
          </cell>
          <cell r="H22">
            <v>278093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7500</v>
          </cell>
          <cell r="V22">
            <v>44009</v>
          </cell>
          <cell r="W22">
            <v>48072</v>
          </cell>
          <cell r="X22">
            <v>278093</v>
          </cell>
        </row>
        <row r="23">
          <cell r="B23" t="str">
            <v>Sony Music Ent. Finland Oy              </v>
          </cell>
          <cell r="E23">
            <v>17170</v>
          </cell>
          <cell r="F23">
            <v>79907</v>
          </cell>
          <cell r="G23">
            <v>84317</v>
          </cell>
          <cell r="H23">
            <v>357161</v>
          </cell>
          <cell r="M23">
            <v>43080</v>
          </cell>
          <cell r="N23">
            <v>291348</v>
          </cell>
          <cell r="O23">
            <v>331661</v>
          </cell>
          <cell r="P23">
            <v>2068692</v>
          </cell>
          <cell r="U23">
            <v>60250</v>
          </cell>
          <cell r="V23">
            <v>415978</v>
          </cell>
          <cell r="W23">
            <v>371255</v>
          </cell>
          <cell r="X23">
            <v>2425853</v>
          </cell>
        </row>
        <row r="24">
          <cell r="E24">
            <v>13118</v>
          </cell>
          <cell r="F24">
            <v>126736</v>
          </cell>
          <cell r="G24">
            <v>91478</v>
          </cell>
          <cell r="H24">
            <v>956941</v>
          </cell>
          <cell r="M24">
            <v>5788</v>
          </cell>
          <cell r="N24">
            <v>34108</v>
          </cell>
          <cell r="O24">
            <v>67578</v>
          </cell>
          <cell r="P24">
            <v>347020</v>
          </cell>
          <cell r="U24">
            <v>18906</v>
          </cell>
          <cell r="V24">
            <v>159056</v>
          </cell>
          <cell r="W24">
            <v>160844</v>
          </cell>
          <cell r="X24">
            <v>1303961</v>
          </cell>
        </row>
        <row r="25">
          <cell r="B25" t="str">
            <v>Warner                                  </v>
          </cell>
          <cell r="E25">
            <v>79921</v>
          </cell>
          <cell r="F25">
            <v>291961</v>
          </cell>
          <cell r="G25">
            <v>518462</v>
          </cell>
          <cell r="H25">
            <v>1899614</v>
          </cell>
          <cell r="M25">
            <v>25441</v>
          </cell>
          <cell r="N25">
            <v>207139</v>
          </cell>
          <cell r="O25">
            <v>189403</v>
          </cell>
          <cell r="P25">
            <v>1573599</v>
          </cell>
          <cell r="U25">
            <v>105362</v>
          </cell>
          <cell r="V25">
            <v>707865</v>
          </cell>
          <cell r="W25">
            <v>499100</v>
          </cell>
          <cell r="X25">
            <v>3473213</v>
          </cell>
        </row>
        <row r="33">
          <cell r="B33" t="str">
            <v>YHTEENSÄ</v>
          </cell>
          <cell r="E33">
            <v>363688</v>
          </cell>
          <cell r="F33">
            <v>1638760</v>
          </cell>
          <cell r="G33">
            <v>2433599</v>
          </cell>
          <cell r="H33">
            <v>10511711</v>
          </cell>
          <cell r="M33">
            <v>195034</v>
          </cell>
          <cell r="N33">
            <v>1555654</v>
          </cell>
          <cell r="O33">
            <v>1542922</v>
          </cell>
          <cell r="P33">
            <v>11482779</v>
          </cell>
          <cell r="U33">
            <v>558722</v>
          </cell>
          <cell r="V33">
            <v>3976521</v>
          </cell>
          <cell r="W33">
            <v>3194414</v>
          </cell>
          <cell r="X33">
            <v>21994490</v>
          </cell>
        </row>
        <row r="34">
          <cell r="B34" t="str">
            <v>Edellinen vuosi</v>
          </cell>
        </row>
        <row r="35">
          <cell r="E35">
            <v>90.31665263570916</v>
          </cell>
          <cell r="F35">
            <v>102.9068051517454</v>
          </cell>
          <cell r="G35">
            <v>101.82362948501557</v>
          </cell>
          <cell r="H35">
            <v>109.87655585644451</v>
          </cell>
          <cell r="M35">
            <v>69.802332780977</v>
          </cell>
          <cell r="N35">
            <v>109.20548676045266</v>
          </cell>
          <cell r="O35">
            <v>68.8642141495219</v>
          </cell>
          <cell r="P35">
            <v>102.88078921647374</v>
          </cell>
          <cell r="U35">
            <v>81.91323725608058</v>
          </cell>
          <cell r="V35">
            <v>85.87592985875088</v>
          </cell>
          <cell r="W35">
            <v>105.88082824271874</v>
          </cell>
          <cell r="X35">
            <v>106.10961437632152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3.42187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37785.648974537035</v>
      </c>
      <c r="K1" s="6"/>
      <c r="L1" s="3"/>
      <c r="M1" s="4"/>
    </row>
    <row r="2" spans="1:13" ht="18">
      <c r="A2" s="7" t="str">
        <f>'[1]Markat'!B3</f>
        <v>2003 Toukokuu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4" t="s">
        <v>12</v>
      </c>
      <c r="B7" s="4">
        <f>'[1]Markat'!E9/'[1]Markat'!E$33*100</f>
        <v>0.02337168122126658</v>
      </c>
      <c r="C7" s="4">
        <f>'[1]Markat'!F9/'[1]Markat'!F$33*100</f>
        <v>0.009946544948619688</v>
      </c>
      <c r="D7" s="4">
        <f>'[1]Markat'!G9/'[1]Markat'!G$33*100</f>
        <v>0.033201854537251205</v>
      </c>
      <c r="E7" s="4">
        <f>'[1]Markat'!H9/'[1]Markat'!H$33*100</f>
        <v>0.011149469387048408</v>
      </c>
      <c r="F7" s="4">
        <f>'[1]Markat'!M9/'[1]Markat'!M$33*100</f>
        <v>5.7841196919511475</v>
      </c>
      <c r="G7" s="4">
        <f>'[1]Markat'!N9/'[1]Markat'!N$33*100</f>
        <v>4.438904795025115</v>
      </c>
      <c r="H7" s="4">
        <f>'[1]Markat'!O9/'[1]Markat'!O$33*100</f>
        <v>6.065633907611661</v>
      </c>
      <c r="I7" s="4">
        <f>'[1]Markat'!P9/'[1]Markat'!P$33*100</f>
        <v>5.611768719053114</v>
      </c>
      <c r="J7" s="4">
        <f>'[1]Markat'!U9/'[1]Markat'!U$33*100</f>
        <v>2.034285387008208</v>
      </c>
      <c r="K7" s="4">
        <f>'[1]Markat'!V9/'[1]Markat'!V$33*100</f>
        <v>2.373833811012189</v>
      </c>
      <c r="L7" s="4">
        <f>'[1]Markat'!W9/'[1]Markat'!W$33*100</f>
        <v>2.166813694154859</v>
      </c>
      <c r="M7" s="4">
        <f>'[1]Markat'!X9/'[1]Markat'!X$33*100</f>
        <v>2.9350941985924655</v>
      </c>
    </row>
    <row r="8" spans="1:13" ht="12.75">
      <c r="A8" s="4" t="str">
        <f>'[1]Markat'!B10</f>
        <v>BMG Finland Oy                          </v>
      </c>
      <c r="B8" s="4">
        <f>'[1]Markat'!E10/'[1]Markat'!E$33*100</f>
        <v>16.731374144871427</v>
      </c>
      <c r="C8" s="4">
        <f>'[1]Markat'!F10/'[1]Markat'!F$33*100</f>
        <v>14.059227708755401</v>
      </c>
      <c r="D8" s="4">
        <f>'[1]Markat'!G10/'[1]Markat'!G$33*100</f>
        <v>18.123445974460047</v>
      </c>
      <c r="E8" s="4">
        <f>'[1]Markat'!H10/'[1]Markat'!H$33*100</f>
        <v>15.354189246641198</v>
      </c>
      <c r="F8" s="4">
        <f>'[1]Markat'!M10/'[1]Markat'!M$33*100</f>
        <v>5.947168186059867</v>
      </c>
      <c r="G8" s="4">
        <f>'[1]Markat'!N10/'[1]Markat'!N$33*100</f>
        <v>7.65382276521643</v>
      </c>
      <c r="H8" s="4">
        <f>'[1]Markat'!O10/'[1]Markat'!O$33*100</f>
        <v>5.448428371622156</v>
      </c>
      <c r="I8" s="4">
        <f>'[1]Markat'!P10/'[1]Markat'!P$33*100</f>
        <v>6.893209387727484</v>
      </c>
      <c r="J8" s="4">
        <f>'[1]Markat'!U10/'[1]Markat'!U$33*100</f>
        <v>12.966913778229602</v>
      </c>
      <c r="K8" s="4">
        <f>'[1]Markat'!V10/'[1]Markat'!V$33*100</f>
        <v>13.205437617455058</v>
      </c>
      <c r="L8" s="4">
        <f>'[1]Markat'!W10/'[1]Markat'!W$33*100</f>
        <v>10.939846870192781</v>
      </c>
      <c r="M8" s="4">
        <f>'[1]Markat'!X10/'[1]Markat'!X$33*100</f>
        <v>10.936921019764496</v>
      </c>
    </row>
    <row r="9" spans="1:13" ht="12.75">
      <c r="A9" s="4" t="str">
        <f>'[1]Markat'!B11</f>
        <v>Oy Emi Finland Ab                       </v>
      </c>
      <c r="B9" s="4">
        <v>23.59</v>
      </c>
      <c r="C9" s="4">
        <v>24.91</v>
      </c>
      <c r="D9" s="4">
        <v>24.05</v>
      </c>
      <c r="E9" s="4">
        <v>26.82</v>
      </c>
      <c r="F9" s="4">
        <f>'[1]Markat'!M11/'[1]Markat'!M$33*100</f>
        <v>9.924423433862813</v>
      </c>
      <c r="G9" s="4">
        <f>'[1]Markat'!N11/'[1]Markat'!N$33*100</f>
        <v>18.742342448899304</v>
      </c>
      <c r="H9" s="4">
        <f>'[1]Markat'!O11/'[1]Markat'!O$33*100</f>
        <v>11.617502375363111</v>
      </c>
      <c r="I9" s="4">
        <f>'[1]Markat'!P11/'[1]Markat'!P$33*100</f>
        <v>16.74403034317738</v>
      </c>
      <c r="J9" s="4">
        <v>18.82</v>
      </c>
      <c r="K9" s="4">
        <v>19.23</v>
      </c>
      <c r="L9" s="4">
        <v>21.91</v>
      </c>
      <c r="M9" s="4">
        <v>21.56</v>
      </c>
    </row>
    <row r="10" spans="1:13" ht="12.75">
      <c r="A10" s="4" t="str">
        <f>'[1]Markat'!B12</f>
        <v>Oy Ensio Music Ltd Oy                   </v>
      </c>
      <c r="B10" s="4">
        <f>'[1]Markat'!E12/'[1]Markat'!E$33*100</f>
        <v>0</v>
      </c>
      <c r="C10" s="4">
        <f>'[1]Markat'!F12/'[1]Markat'!F$33*100</f>
        <v>0</v>
      </c>
      <c r="D10" s="4">
        <f>'[1]Markat'!G12/'[1]Markat'!G$33*100</f>
        <v>0</v>
      </c>
      <c r="E10" s="4">
        <f>'[1]Markat'!H12/'[1]Markat'!H$33*100</f>
        <v>0</v>
      </c>
      <c r="F10" s="4">
        <f>'[1]Markat'!M12/'[1]Markat'!M$33*100</f>
        <v>0</v>
      </c>
      <c r="G10" s="4">
        <f>'[1]Markat'!N12/'[1]Markat'!N$33*100</f>
        <v>0</v>
      </c>
      <c r="H10" s="4">
        <f>'[1]Markat'!O12/'[1]Markat'!O$33*100</f>
        <v>0</v>
      </c>
      <c r="I10" s="4">
        <f>'[1]Markat'!P12/'[1]Markat'!P$33*100</f>
        <v>0</v>
      </c>
      <c r="J10" s="4">
        <f>'[1]Markat'!U12/'[1]Markat'!U$33*100</f>
        <v>0</v>
      </c>
      <c r="K10" s="4">
        <f>'[1]Markat'!V12/'[1]Markat'!V$33*100</f>
        <v>0</v>
      </c>
      <c r="L10" s="4">
        <f>'[1]Markat'!W12/'[1]Markat'!W$33*100</f>
        <v>0</v>
      </c>
      <c r="M10" s="4">
        <f>'[1]Markat'!X12/'[1]Markat'!X$33*100</f>
        <v>0</v>
      </c>
    </row>
    <row r="11" spans="1:13" ht="12.75">
      <c r="A11" s="4" t="str">
        <f>'[1]Markat'!B13</f>
        <v>Johanna Kustannus Oy                    </v>
      </c>
      <c r="B11" s="4">
        <f>'[1]Markat'!E13/'[1]Markat'!E$33*100</f>
        <v>1.5876245573128616</v>
      </c>
      <c r="C11" s="4">
        <f>'[1]Markat'!F13/'[1]Markat'!F$33*100</f>
        <v>2.5004271522370574</v>
      </c>
      <c r="D11" s="4">
        <f>'[1]Markat'!G13/'[1]Markat'!G$33*100</f>
        <v>1.548283016224119</v>
      </c>
      <c r="E11" s="4">
        <f>'[1]Markat'!H13/'[1]Markat'!H$33*100</f>
        <v>2.5957905425672374</v>
      </c>
      <c r="F11" s="4">
        <f>'[1]Markat'!M13/'[1]Markat'!M$33*100</f>
        <v>0</v>
      </c>
      <c r="G11" s="4">
        <f>'[1]Markat'!N13/'[1]Markat'!N$33*100</f>
        <v>0</v>
      </c>
      <c r="H11" s="4">
        <f>'[1]Markat'!O13/'[1]Markat'!O$33*100</f>
        <v>0</v>
      </c>
      <c r="I11" s="4">
        <f>'[1]Markat'!P13/'[1]Markat'!P$33*100</f>
        <v>0</v>
      </c>
      <c r="J11" s="4">
        <f>'[1]Markat'!U13/'[1]Markat'!U$33*100</f>
        <v>1.033429863151979</v>
      </c>
      <c r="K11" s="4">
        <f>'[1]Markat'!V13/'[1]Markat'!V$33*100</f>
        <v>0.9475368041561958</v>
      </c>
      <c r="L11" s="4">
        <f>'[1]Markat'!W13/'[1]Markat'!W$33*100</f>
        <v>1.2827391815838525</v>
      </c>
      <c r="M11" s="4">
        <f>'[1]Markat'!X13/'[1]Markat'!X$33*100</f>
        <v>1.2405925302200689</v>
      </c>
    </row>
    <row r="12" spans="1:13" ht="12.75">
      <c r="A12" s="4" t="str">
        <f>'[1]Markat'!B14</f>
        <v>Egmont Kustannus Oy</v>
      </c>
      <c r="B12" s="4">
        <f>'[1]Markat'!E14/'[1]Markat'!E$33*100</f>
        <v>1.5922988935571147</v>
      </c>
      <c r="C12" s="4">
        <f>'[1]Markat'!F14/'[1]Markat'!F$33*100</f>
        <v>0.8841441089604335</v>
      </c>
      <c r="D12" s="4">
        <f>'[1]Markat'!G14/'[1]Markat'!G$33*100</f>
        <v>1.0783206271863195</v>
      </c>
      <c r="E12" s="4">
        <f>'[1]Markat'!H14/'[1]Markat'!H$33*100</f>
        <v>0.6187955509811865</v>
      </c>
      <c r="F12" s="4">
        <f>'[1]Markat'!M14/'[1]Markat'!M$33*100</f>
        <v>0</v>
      </c>
      <c r="G12" s="4">
        <f>'[1]Markat'!N14/'[1]Markat'!N$33*100</f>
        <v>0</v>
      </c>
      <c r="H12" s="4">
        <f>'[1]Markat'!O14/'[1]Markat'!O$33*100</f>
        <v>0</v>
      </c>
      <c r="I12" s="4">
        <f>'[1]Markat'!P14/'[1]Markat'!P$33*100</f>
        <v>0</v>
      </c>
      <c r="J12" s="4">
        <f>'[1]Markat'!U14/'[1]Markat'!U$33*100</f>
        <v>1.0364725212180654</v>
      </c>
      <c r="K12" s="4">
        <f>'[1]Markat'!V14/'[1]Markat'!V$33*100</f>
        <v>0.6599235864716922</v>
      </c>
      <c r="L12" s="4">
        <f>'[1]Markat'!W14/'[1]Markat'!W$33*100</f>
        <v>0.45357301840024494</v>
      </c>
      <c r="M12" s="4">
        <f>'[1]Markat'!X14/'[1]Markat'!X$33*100</f>
        <v>0.29573770521617004</v>
      </c>
    </row>
    <row r="13" spans="1:13" ht="12.75">
      <c r="A13" s="4" t="str">
        <f>'[1]Markat'!B15</f>
        <v>Edel Records Finland Oy                 </v>
      </c>
      <c r="B13" s="4">
        <f>'[1]Markat'!E15/'[1]Markat'!E$33*100</f>
        <v>14.577879941048371</v>
      </c>
      <c r="C13" s="4">
        <f>'[1]Markat'!F15/'[1]Markat'!F$33*100</f>
        <v>15.862725475359419</v>
      </c>
      <c r="D13" s="4">
        <f>'[1]Markat'!G15/'[1]Markat'!G$33*100</f>
        <v>14.953613968447554</v>
      </c>
      <c r="E13" s="4">
        <f>'[1]Markat'!H15/'[1]Markat'!H$33*100</f>
        <v>13.453804047694994</v>
      </c>
      <c r="F13" s="4">
        <f>'[1]Markat'!M15/'[1]Markat'!M$33*100</f>
        <v>10.520729718920803</v>
      </c>
      <c r="G13" s="4">
        <f>'[1]Markat'!N15/'[1]Markat'!N$33*100</f>
        <v>10.328260654361445</v>
      </c>
      <c r="H13" s="4">
        <f>'[1]Markat'!O15/'[1]Markat'!O$33*100</f>
        <v>11.688017929616661</v>
      </c>
      <c r="I13" s="4">
        <f>'[1]Markat'!P15/'[1]Markat'!P$33*100</f>
        <v>10.971664611850494</v>
      </c>
      <c r="J13" s="4">
        <f>'[1]Markat'!U15/'[1]Markat'!U$33*100</f>
        <v>13.161643894459141</v>
      </c>
      <c r="K13" s="4">
        <f>'[1]Markat'!V15/'[1]Markat'!V$33*100</f>
        <v>13.686536547902048</v>
      </c>
      <c r="L13" s="4">
        <f>'[1]Markat'!W15/'[1]Markat'!W$33*100</f>
        <v>13.16748549186173</v>
      </c>
      <c r="M13" s="4">
        <f>'[1]Markat'!X15/'[1]Markat'!X$33*100</f>
        <v>12.157940465998529</v>
      </c>
    </row>
    <row r="14" spans="1:13" ht="12.75">
      <c r="A14" s="4" t="s">
        <v>13</v>
      </c>
      <c r="B14" s="4">
        <f>'[1]Markat'!E16/'[1]Markat'!E$33*100</f>
        <v>0</v>
      </c>
      <c r="C14" s="4">
        <f>'[1]Markat'!F16/'[1]Markat'!F$33*100</f>
        <v>0</v>
      </c>
      <c r="D14" s="4">
        <f>'[1]Markat'!G16/'[1]Markat'!G$33*100</f>
        <v>0</v>
      </c>
      <c r="E14" s="4">
        <f>'[1]Markat'!H16/'[1]Markat'!H$33*100</f>
        <v>0</v>
      </c>
      <c r="F14" s="4">
        <f>'[1]Markat'!M16/'[1]Markat'!M$33*100</f>
        <v>0</v>
      </c>
      <c r="G14" s="4">
        <f>'[1]Markat'!N16/'[1]Markat'!N$33*100</f>
        <v>0</v>
      </c>
      <c r="H14" s="4">
        <f>'[1]Markat'!O16/'[1]Markat'!O$33*100</f>
        <v>0</v>
      </c>
      <c r="I14" s="4">
        <f>'[1]Markat'!P16/'[1]Markat'!P$33*100</f>
        <v>0</v>
      </c>
      <c r="J14" s="4">
        <f>'[1]Markat'!U16/'[1]Markat'!U$33*100</f>
        <v>0</v>
      </c>
      <c r="K14" s="4">
        <f>'[1]Markat'!V16/'[1]Markat'!V$33*100</f>
        <v>0</v>
      </c>
      <c r="L14" s="4">
        <f>'[1]Markat'!W16/'[1]Markat'!W$33*100</f>
        <v>0</v>
      </c>
      <c r="M14" s="4">
        <f>'[1]Markat'!X16/'[1]Markat'!X$33*100</f>
        <v>0</v>
      </c>
    </row>
    <row r="15" spans="1:13" ht="12.75">
      <c r="A15" s="4" t="str">
        <f>'[1]Markat'!B17</f>
        <v>Music Network Finland Oy                </v>
      </c>
      <c r="B15" s="4">
        <f>'[1]Markat'!E17/'[1]Markat'!E$33*100</f>
        <v>0</v>
      </c>
      <c r="C15" s="4">
        <f>'[1]Markat'!F17/'[1]Markat'!F$33*100</f>
        <v>0.22181405452903416</v>
      </c>
      <c r="D15" s="4">
        <f>'[1]Markat'!G17/'[1]Markat'!G$33*100</f>
        <v>0</v>
      </c>
      <c r="E15" s="4">
        <f>'[1]Markat'!H17/'[1]Markat'!H$33*100</f>
        <v>0.2605950639244172</v>
      </c>
      <c r="F15" s="4">
        <f>'[1]Markat'!M17/'[1]Markat'!M$33*100</f>
        <v>0</v>
      </c>
      <c r="G15" s="4">
        <f>'[1]Markat'!N17/'[1]Markat'!N$33*100</f>
        <v>1.4484583332797654</v>
      </c>
      <c r="H15" s="4">
        <f>'[1]Markat'!O17/'[1]Markat'!O$33*100</f>
        <v>0</v>
      </c>
      <c r="I15" s="4">
        <f>'[1]Markat'!P17/'[1]Markat'!P$33*100</f>
        <v>1.672861595612003</v>
      </c>
      <c r="J15" s="4">
        <f>'[1]Markat'!U17/'[1]Markat'!U$33*100</f>
        <v>0</v>
      </c>
      <c r="K15" s="4">
        <f>'[1]Markat'!V17/'[1]Markat'!V$33*100</f>
        <v>0</v>
      </c>
      <c r="L15" s="4">
        <f>'[1]Markat'!W17/'[1]Markat'!W$33*100</f>
        <v>0.819179981054428</v>
      </c>
      <c r="M15" s="4">
        <f>'[1]Markat'!X17/'[1]Markat'!X$33*100</f>
        <v>0.9979044751662802</v>
      </c>
    </row>
    <row r="16" spans="1:13" ht="12.75">
      <c r="A16" s="4" t="str">
        <f>'[1]Markat'!B18</f>
        <v>Oy Fg-Naxos Ab                          </v>
      </c>
      <c r="B16" s="4">
        <f>'[1]Markat'!E18/'[1]Markat'!E$33*100</f>
        <v>1.8469127383911483</v>
      </c>
      <c r="C16" s="4">
        <f>'[1]Markat'!F18/'[1]Markat'!F$33*100</f>
        <v>1.7586467817130025</v>
      </c>
      <c r="D16" s="4">
        <f>'[1]Markat'!G18/'[1]Markat'!G$33*100</f>
        <v>0.9884126349493075</v>
      </c>
      <c r="E16" s="4">
        <f>'[1]Markat'!H18/'[1]Markat'!H$33*100</f>
        <v>1.4220139804071859</v>
      </c>
      <c r="F16" s="4">
        <f>'[1]Markat'!M18/'[1]Markat'!M$33*100</f>
        <v>4.5868925418132225</v>
      </c>
      <c r="G16" s="4">
        <f>'[1]Markat'!N18/'[1]Markat'!N$33*100</f>
        <v>2.920829438936936</v>
      </c>
      <c r="H16" s="4">
        <f>'[1]Markat'!O18/'[1]Markat'!O$33*100</f>
        <v>3.8626709580912064</v>
      </c>
      <c r="I16" s="4">
        <f>'[1]Markat'!P18/'[1]Markat'!P$33*100</f>
        <v>2.442692661767678</v>
      </c>
      <c r="J16" s="4">
        <f>'[1]Markat'!U18/'[1]Markat'!U$33*100</f>
        <v>2.8033619581831393</v>
      </c>
      <c r="K16" s="4">
        <f>'[1]Markat'!V18/'[1]Markat'!V$33*100</f>
        <v>2.103647887185809</v>
      </c>
      <c r="L16" s="4">
        <f>'[1]Markat'!W18/'[1]Markat'!W$33*100</f>
        <v>2.3246204155128294</v>
      </c>
      <c r="M16" s="4">
        <f>'[1]Markat'!X18/'[1]Markat'!X$33*100</f>
        <v>1.9548850643956734</v>
      </c>
    </row>
    <row r="17" spans="1:13" ht="12.75">
      <c r="A17" s="4" t="str">
        <f>'[1]Markat'!B19</f>
        <v>Ondine Oy                               </v>
      </c>
      <c r="B17" s="4">
        <f>'[1]Markat'!E19/'[1]Markat'!E$33*100</f>
        <v>1.1776577725962913</v>
      </c>
      <c r="C17" s="4">
        <f>'[1]Markat'!F19/'[1]Markat'!F$33*100</f>
        <v>1.9515975493665942</v>
      </c>
      <c r="D17" s="4">
        <f>'[1]Markat'!G19/'[1]Markat'!G$33*100</f>
        <v>1.368425940345965</v>
      </c>
      <c r="E17" s="4">
        <f>'[1]Markat'!H19/'[1]Markat'!H$33*100</f>
        <v>1.5693068426253347</v>
      </c>
      <c r="F17" s="4">
        <f>'[1]Markat'!M19/'[1]Markat'!M$33*100</f>
        <v>0</v>
      </c>
      <c r="G17" s="4">
        <f>'[1]Markat'!N19/'[1]Markat'!N$33*100</f>
        <v>0</v>
      </c>
      <c r="H17" s="4">
        <f>'[1]Markat'!O19/'[1]Markat'!O$33*100</f>
        <v>0</v>
      </c>
      <c r="I17" s="4">
        <f>'[1]Markat'!P19/'[1]Markat'!P$33*100</f>
        <v>0</v>
      </c>
      <c r="J17" s="4">
        <f>'[1]Markat'!U19/'[1]Markat'!U$33*100</f>
        <v>0.766570852767566</v>
      </c>
      <c r="K17" s="4">
        <f>'[1]Markat'!V19/'[1]Markat'!V$33*100</f>
        <v>0.8374657143769643</v>
      </c>
      <c r="L17" s="4">
        <f>'[1]Markat'!W19/'[1]Markat'!W$33*100</f>
        <v>1.0011851939041088</v>
      </c>
      <c r="M17" s="4">
        <f>'[1]Markat'!X19/'[1]Markat'!X$33*100</f>
        <v>0.7500105708293304</v>
      </c>
    </row>
    <row r="18" spans="1:13" ht="12.75">
      <c r="A18" s="4" t="str">
        <f>'[1]Markat'!B20</f>
        <v>Universal Music Oy                      </v>
      </c>
      <c r="B18" s="4">
        <f>'[1]Markat'!E20/'[1]Markat'!E$33*100</f>
        <v>6.506676052000617</v>
      </c>
      <c r="C18" s="4">
        <f>'[1]Markat'!F20/'[1]Markat'!F$33*100</f>
        <v>4.482840684419927</v>
      </c>
      <c r="D18" s="4">
        <f>'[1]Markat'!G20/'[1]Markat'!G$33*100</f>
        <v>7.521370612003047</v>
      </c>
      <c r="E18" s="4">
        <f>'[1]Markat'!H20/'[1]Markat'!H$33*100</f>
        <v>4.679361904070612</v>
      </c>
      <c r="F18" s="4">
        <f>'[1]Markat'!M20/'[1]Markat'!M$33*100</f>
        <v>25.132540992852526</v>
      </c>
      <c r="G18" s="4">
        <f>'[1]Markat'!N20/'[1]Markat'!N$33*100</f>
        <v>20.228919798361332</v>
      </c>
      <c r="H18" s="4">
        <f>'[1]Markat'!O20/'[1]Markat'!O$33*100</f>
        <v>23.162220773311937</v>
      </c>
      <c r="I18" s="4">
        <f>'[1]Markat'!P20/'[1]Markat'!P$33*100</f>
        <v>20.91864695819714</v>
      </c>
      <c r="J18" s="4">
        <f>'[1]Markat'!U20/'[1]Markat'!U$33*100</f>
        <v>13.00843711183737</v>
      </c>
      <c r="K18" s="4">
        <f>'[1]Markat'!V20/'[1]Markat'!V$33*100</f>
        <v>13.590145758063393</v>
      </c>
      <c r="L18" s="4">
        <f>'[1]Markat'!W20/'[1]Markat'!W$33*100</f>
        <v>12.151054935271382</v>
      </c>
      <c r="M18" s="4">
        <f>'[1]Markat'!X20/'[1]Markat'!X$33*100</f>
        <v>13.157490807925075</v>
      </c>
    </row>
    <row r="19" spans="1:13" ht="12.75">
      <c r="A19" s="4" t="str">
        <f>'[1]Markat'!B22</f>
        <v>Siboney Oy                              </v>
      </c>
      <c r="B19" s="4">
        <f>'[1]Markat'!E22/'[1]Markat'!E$33*100</f>
        <v>2.0622071665823456</v>
      </c>
      <c r="C19" s="4">
        <f>'[1]Markat'!F22/'[1]Markat'!F$33*100</f>
        <v>2.9334374771168443</v>
      </c>
      <c r="D19" s="4">
        <f>'[1]Markat'!G22/'[1]Markat'!G$33*100</f>
        <v>1.8083916043686736</v>
      </c>
      <c r="E19" s="4">
        <f>'[1]Markat'!H22/'[1]Markat'!H$33*100</f>
        <v>2.64555408724612</v>
      </c>
      <c r="F19" s="4">
        <f>'[1]Markat'!M22/'[1]Markat'!M$33*100</f>
        <v>0</v>
      </c>
      <c r="G19" s="4">
        <f>'[1]Markat'!N22/'[1]Markat'!N$33*100</f>
        <v>0</v>
      </c>
      <c r="H19" s="4">
        <f>'[1]Markat'!O22/'[1]Markat'!O$33*100</f>
        <v>0</v>
      </c>
      <c r="I19" s="4">
        <f>'[1]Markat'!P22/'[1]Markat'!P$33*100</f>
        <v>0</v>
      </c>
      <c r="J19" s="4">
        <f>'[1]Markat'!U22/'[1]Markat'!U$33*100</f>
        <v>1.3423491468028823</v>
      </c>
      <c r="K19" s="4">
        <f>'[1]Markat'!V22/'[1]Markat'!V$33*100</f>
        <v>1.1067211766265035</v>
      </c>
      <c r="L19" s="4">
        <f>'[1]Markat'!W22/'[1]Markat'!W$33*100</f>
        <v>1.504876950827288</v>
      </c>
      <c r="M19" s="4">
        <f>'[1]Markat'!X22/'[1]Markat'!X$33*100</f>
        <v>1.2643757595652367</v>
      </c>
    </row>
    <row r="20" spans="1:13" ht="12.75">
      <c r="A20" s="4" t="str">
        <f>'[1]Markat'!B23</f>
        <v>Sony Music Ent. Finland Oy              </v>
      </c>
      <c r="B20" s="4">
        <f>'[1]Markat'!E23/'[1]Markat'!E$33*100</f>
        <v>4.72107960669585</v>
      </c>
      <c r="C20" s="4">
        <f>'[1]Markat'!F23/'[1]Markat'!F$33*100</f>
        <v>4.876064829505236</v>
      </c>
      <c r="D20" s="4">
        <f>'[1]Markat'!G23/'[1]Markat'!G$33*100</f>
        <v>3.46470392205125</v>
      </c>
      <c r="E20" s="4">
        <f>'[1]Markat'!H23/'[1]Markat'!H$33*100</f>
        <v>3.3977437165081876</v>
      </c>
      <c r="F20" s="4">
        <f>'[1]Markat'!M23/'[1]Markat'!M$33*100</f>
        <v>22.088456371709547</v>
      </c>
      <c r="G20" s="4">
        <f>'[1]Markat'!N23/'[1]Markat'!N$33*100</f>
        <v>18.728329050032976</v>
      </c>
      <c r="H20" s="4">
        <f>'[1]Markat'!O23/'[1]Markat'!O$33*100</f>
        <v>21.49564268316869</v>
      </c>
      <c r="I20" s="4">
        <f>'[1]Markat'!P23/'[1]Markat'!P$33*100</f>
        <v>18.015604062396392</v>
      </c>
      <c r="J20" s="4">
        <f>'[1]Markat'!U23/'[1]Markat'!U$33*100</f>
        <v>10.783538145983155</v>
      </c>
      <c r="K20" s="4">
        <f>'[1]Markat'!V23/'[1]Markat'!V$33*100</f>
        <v>10.460852589487143</v>
      </c>
      <c r="L20" s="4">
        <f>'[1]Markat'!W23/'[1]Markat'!W$33*100</f>
        <v>11.622006414948094</v>
      </c>
      <c r="M20" s="4">
        <f>'[1]Markat'!X23/'[1]Markat'!X$33*100</f>
        <v>11.029366900528268</v>
      </c>
    </row>
    <row r="21" spans="1:13" ht="12.75">
      <c r="A21" s="4" t="s">
        <v>14</v>
      </c>
      <c r="B21" s="4">
        <f>'[1]Markat'!E24/'[1]Markat'!E$33*100</f>
        <v>3.6069378148302937</v>
      </c>
      <c r="C21" s="4">
        <f>'[1]Markat'!F24/'[1]Markat'!F$33*100</f>
        <v>7.7336522736703355</v>
      </c>
      <c r="D21" s="4">
        <f>'[1]Markat'!G24/'[1]Markat'!G$33*100</f>
        <v>3.7589594670280517</v>
      </c>
      <c r="E21" s="4">
        <f>'[1]Markat'!H24/'[1]Markat'!H$33*100</f>
        <v>9.10357029412243</v>
      </c>
      <c r="F21" s="4">
        <f>'[1]Markat'!M24/'[1]Markat'!M$33*100</f>
        <v>2.9676876852241145</v>
      </c>
      <c r="G21" s="4">
        <f>'[1]Markat'!N24/'[1]Markat'!N$33*100</f>
        <v>2.1925183877648884</v>
      </c>
      <c r="H21" s="4">
        <f>'[1]Markat'!O24/'[1]Markat'!O$33*100</f>
        <v>4.379871438737668</v>
      </c>
      <c r="I21" s="4">
        <f>'[1]Markat'!P24/'[1]Markat'!P$33*100</f>
        <v>3.022090732565697</v>
      </c>
      <c r="J21" s="4">
        <f>'[1]Markat'!U24/'[1]Markat'!U$33*100</f>
        <v>3.3837937292607054</v>
      </c>
      <c r="K21" s="4">
        <f>'[1]Markat'!V24/'[1]Markat'!V$33*100</f>
        <v>3.9998782855667057</v>
      </c>
      <c r="L21" s="4">
        <f>'[1]Markat'!W24/'[1]Markat'!W$33*100</f>
        <v>5.035164509046104</v>
      </c>
      <c r="M21" s="4">
        <f>'[1]Markat'!X24/'[1]Markat'!X$33*100</f>
        <v>5.928580294428286</v>
      </c>
    </row>
    <row r="22" spans="1:13" ht="12.75">
      <c r="A22" s="4" t="str">
        <f>'[1]Markat'!B25</f>
        <v>Warner                                  </v>
      </c>
      <c r="B22" s="4">
        <f>'[1]Markat'!E25/'[1]Markat'!E$33*100</f>
        <v>21.97515452805702</v>
      </c>
      <c r="C22" s="4">
        <f>'[1]Markat'!F25/'[1]Markat'!F$33*100</f>
        <v>17.81597061192609</v>
      </c>
      <c r="D22" s="4">
        <f>'[1]Markat'!G25/'[1]Markat'!G$33*100</f>
        <v>21.30433156818358</v>
      </c>
      <c r="E22" s="4">
        <f>'[1]Markat'!H25/'[1]Markat'!H$33*100</f>
        <v>18.0714062629766</v>
      </c>
      <c r="F22" s="4">
        <f>'[1]Markat'!M25/'[1]Markat'!M$33*100</f>
        <v>13.044392259811112</v>
      </c>
      <c r="G22" s="4">
        <f>'[1]Markat'!N25/'[1]Markat'!N$33*100</f>
        <v>13.315235907213301</v>
      </c>
      <c r="H22" s="4">
        <f>'[1]Markat'!O25/'[1]Markat'!O$33*100</f>
        <v>12.275604340336063</v>
      </c>
      <c r="I22" s="4">
        <f>'[1]Markat'!P25/'[1]Markat'!P$33*100</f>
        <v>13.703990993817786</v>
      </c>
      <c r="J22" s="4">
        <f>'[1]Markat'!U25/'[1]Markat'!U$33*100</f>
        <v>18.857678774059373</v>
      </c>
      <c r="K22" s="4">
        <f>'[1]Markat'!V25/'[1]Markat'!V$33*100</f>
        <v>17.801113083522</v>
      </c>
      <c r="L22" s="4">
        <f>'[1]Markat'!W25/'[1]Markat'!W$33*100</f>
        <v>15.624148904932172</v>
      </c>
      <c r="M22" s="4">
        <f>'[1]Markat'!X25/'[1]Markat'!X$33*100</f>
        <v>15.791286817743899</v>
      </c>
    </row>
    <row r="23" spans="1:13" ht="22.5" customHeight="1">
      <c r="A23" s="4" t="str">
        <f>'[1]Markat'!B33</f>
        <v>YHTEENSÄ</v>
      </c>
      <c r="B23" s="4">
        <f>SUM(B7:B22)</f>
        <v>99.9991748971646</v>
      </c>
      <c r="C23" s="4">
        <f>SUM(C7:C22)</f>
        <v>100.00049525250799</v>
      </c>
      <c r="D23" s="4">
        <f>SUM(D7:D22)</f>
        <v>100.00146118978518</v>
      </c>
      <c r="E23" s="4">
        <f>SUM(E7:E22)</f>
        <v>100.00328100915257</v>
      </c>
      <c r="F23" s="4">
        <f>SUM(F7:F22)</f>
        <v>99.99641088220514</v>
      </c>
      <c r="G23" s="4">
        <f>SUM(G7:G22)</f>
        <v>99.9976215790915</v>
      </c>
      <c r="H23" s="4">
        <f>SUM(H7:H22)</f>
        <v>99.99559277785914</v>
      </c>
      <c r="I23" s="4">
        <f>SUM(I7:I22)</f>
        <v>99.99656006616517</v>
      </c>
      <c r="J23" s="4">
        <f>SUM(J7:J22)</f>
        <v>99.9984751629612</v>
      </c>
      <c r="K23" s="4">
        <f>SUM(K7:K22)</f>
        <v>100.0030928618257</v>
      </c>
      <c r="L23" s="4">
        <f>SUM(L7:L22)</f>
        <v>100.00269556168983</v>
      </c>
      <c r="M23" s="4">
        <f>SUM(M7:M22)</f>
        <v>100.00018661037379</v>
      </c>
    </row>
    <row r="24" spans="1:13" ht="12.75">
      <c r="A24" s="4" t="str">
        <f>'[1]Markat'!B34</f>
        <v>Edellinen vuosi</v>
      </c>
      <c r="B24" s="21">
        <f>'[1]Markat'!E35</f>
        <v>90.31665263570916</v>
      </c>
      <c r="C24" s="21">
        <f>'[1]Markat'!F35</f>
        <v>102.9068051517454</v>
      </c>
      <c r="D24" s="21">
        <f>'[1]Markat'!G35</f>
        <v>101.82362948501557</v>
      </c>
      <c r="E24" s="21">
        <f>'[1]Markat'!H35</f>
        <v>109.87655585644451</v>
      </c>
      <c r="F24" s="21">
        <f>'[1]Markat'!M35</f>
        <v>69.802332780977</v>
      </c>
      <c r="G24" s="21">
        <f>'[1]Markat'!N35</f>
        <v>109.20548676045266</v>
      </c>
      <c r="H24" s="21">
        <f>'[1]Markat'!O35</f>
        <v>68.8642141495219</v>
      </c>
      <c r="I24" s="21">
        <f>'[1]Markat'!P35</f>
        <v>102.88078921647374</v>
      </c>
      <c r="J24" s="21">
        <f>'[1]Markat'!U35</f>
        <v>81.91323725608058</v>
      </c>
      <c r="K24" s="21">
        <f>'[1]Markat'!V35</f>
        <v>85.87592985875088</v>
      </c>
      <c r="L24" s="21">
        <f>'[1]Markat'!W35</f>
        <v>105.88082824271874</v>
      </c>
      <c r="M24" s="21">
        <f>'[1]Markat'!X35</f>
        <v>106.10961437632152</v>
      </c>
    </row>
  </sheetData>
  <printOptions/>
  <pageMargins left="0.75" right="0.75" top="1" bottom="1" header="0.4921259845" footer="0.49212598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2003-06-13T12:33:31Z</cp:lastPrinted>
  <dcterms:created xsi:type="dcterms:W3CDTF">2003-06-13T12:18:09Z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