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<sst xmlns="http://schemas.openxmlformats.org/spreadsheetml/2006/main" count="33" uniqueCount="16">
  <si>
    <t>Suomen ääni- ja kuvatallennetuottajat ÄKT ry</t>
  </si>
  <si>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</si>
  <si>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</si>
  <si>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</si>
  <si>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</si>
  <si>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</si>
  <si>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</si>
  <si>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</si>
  <si>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</si>
  <si>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</si>
  <si>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</si>
  <si>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</si>
  <si>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</si>
  <si>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Egmont Kustannus Oy Ab</t>
  </si>
  <si>
    <t>Musicmakers Oy</t>
  </si>
  <si>
    <t>Spin-Farm Oy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</si>
</sst>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0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t"/>
      <sheetName val="Prosentit"/>
      <sheetName val="VA Prosentit"/>
    </sheetNames>
    <sheetDataSet>
      <sheetData sheetId="0">
        <row r="3">
          <cell r="B3" t="str">
            <v>2003 Huhtikuu</v>
          </cell>
        </row>
        <row r="9">
          <cell r="E9">
            <v>5</v>
          </cell>
          <cell r="F9">
            <v>78</v>
          </cell>
          <cell r="G9">
            <v>57</v>
          </cell>
          <cell r="H9">
            <v>364</v>
          </cell>
          <cell r="M9">
            <v>19231</v>
          </cell>
          <cell r="N9">
            <v>57773</v>
          </cell>
          <cell r="O9">
            <v>177458</v>
          </cell>
          <cell r="P9">
            <v>550799</v>
          </cell>
          <cell r="U9">
            <v>19236</v>
          </cell>
          <cell r="V9">
            <v>177515</v>
          </cell>
          <cell r="W9">
            <v>57851</v>
          </cell>
          <cell r="X9">
            <v>551163</v>
          </cell>
        </row>
        <row r="10">
          <cell r="B10" t="str">
            <v>BMG Finland Oy                          </v>
          </cell>
          <cell r="E10">
            <v>56717</v>
          </cell>
          <cell r="F10">
            <v>169547</v>
          </cell>
          <cell r="G10">
            <v>455613</v>
          </cell>
          <cell r="H10">
            <v>1172936</v>
          </cell>
          <cell r="M10">
            <v>18179</v>
          </cell>
          <cell r="N10">
            <v>107468</v>
          </cell>
          <cell r="O10">
            <v>101292</v>
          </cell>
          <cell r="P10">
            <v>707467</v>
          </cell>
          <cell r="U10">
            <v>74896</v>
          </cell>
          <cell r="V10">
            <v>556905</v>
          </cell>
          <cell r="W10">
            <v>277015</v>
          </cell>
          <cell r="X10">
            <v>1880403</v>
          </cell>
        </row>
        <row r="11">
          <cell r="B11" t="str">
            <v>Oy Emi Finland Ab                       </v>
          </cell>
          <cell r="M11">
            <v>36036</v>
          </cell>
          <cell r="N11">
            <v>272210</v>
          </cell>
          <cell r="O11">
            <v>246590</v>
          </cell>
          <cell r="P11">
            <v>1743431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5319</v>
          </cell>
          <cell r="F13">
            <v>35202</v>
          </cell>
          <cell r="G13">
            <v>33271</v>
          </cell>
          <cell r="H13">
            <v>235183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5319</v>
          </cell>
          <cell r="V13">
            <v>33271</v>
          </cell>
          <cell r="W13">
            <v>35202</v>
          </cell>
          <cell r="X13">
            <v>235183</v>
          </cell>
        </row>
        <row r="14">
          <cell r="E14">
            <v>2733</v>
          </cell>
          <cell r="F14">
            <v>8698</v>
          </cell>
          <cell r="G14">
            <v>12137</v>
          </cell>
          <cell r="H14">
            <v>38804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2733</v>
          </cell>
          <cell r="V14">
            <v>12137</v>
          </cell>
          <cell r="W14">
            <v>8698</v>
          </cell>
          <cell r="X14">
            <v>38804</v>
          </cell>
        </row>
        <row r="15">
          <cell r="B15" t="str">
            <v>Edel Records Finland Oy                 </v>
          </cell>
          <cell r="E15">
            <v>67814</v>
          </cell>
          <cell r="F15">
            <v>206934</v>
          </cell>
          <cell r="G15">
            <v>279514</v>
          </cell>
          <cell r="H15">
            <v>1050314</v>
          </cell>
          <cell r="M15">
            <v>27861</v>
          </cell>
          <cell r="N15">
            <v>140153</v>
          </cell>
          <cell r="O15">
            <v>216448</v>
          </cell>
          <cell r="P15">
            <v>1079515</v>
          </cell>
          <cell r="U15">
            <v>95675</v>
          </cell>
          <cell r="V15">
            <v>495962</v>
          </cell>
          <cell r="W15">
            <v>347087</v>
          </cell>
          <cell r="X15">
            <v>2129829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801</v>
          </cell>
          <cell r="F17">
            <v>3635</v>
          </cell>
          <cell r="G17">
            <v>5213</v>
          </cell>
          <cell r="H17">
            <v>27393</v>
          </cell>
          <cell r="M17">
            <v>4112</v>
          </cell>
          <cell r="N17">
            <v>22533</v>
          </cell>
          <cell r="O17">
            <v>38084</v>
          </cell>
          <cell r="P17">
            <v>192091</v>
          </cell>
          <cell r="U17">
            <v>4913</v>
          </cell>
          <cell r="V17">
            <v>43297</v>
          </cell>
          <cell r="W17">
            <v>26168</v>
          </cell>
          <cell r="X17">
            <v>219484</v>
          </cell>
        </row>
        <row r="18">
          <cell r="B18" t="str">
            <v>Oy Fg-Naxos Ab                          </v>
          </cell>
          <cell r="E18">
            <v>6449</v>
          </cell>
          <cell r="F18">
            <v>22103</v>
          </cell>
          <cell r="G18">
            <v>30009</v>
          </cell>
          <cell r="H18">
            <v>125424</v>
          </cell>
          <cell r="M18">
            <v>7249</v>
          </cell>
          <cell r="N18">
            <v>36492</v>
          </cell>
          <cell r="O18">
            <v>47576</v>
          </cell>
          <cell r="P18">
            <v>220891</v>
          </cell>
          <cell r="U18">
            <v>13698</v>
          </cell>
          <cell r="V18">
            <v>77585</v>
          </cell>
          <cell r="W18">
            <v>58595</v>
          </cell>
          <cell r="X18">
            <v>346315</v>
          </cell>
        </row>
        <row r="19">
          <cell r="B19" t="str">
            <v>Ondine Oy                               </v>
          </cell>
          <cell r="E19">
            <v>4252</v>
          </cell>
          <cell r="F19">
            <v>27699</v>
          </cell>
          <cell r="G19">
            <v>27069</v>
          </cell>
          <cell r="H19">
            <v>131659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4252</v>
          </cell>
          <cell r="V19">
            <v>27069</v>
          </cell>
          <cell r="W19">
            <v>27699</v>
          </cell>
          <cell r="X19">
            <v>131659</v>
          </cell>
        </row>
        <row r="20">
          <cell r="B20" t="str">
            <v>Universal Music Oy                      </v>
          </cell>
          <cell r="E20">
            <v>16526</v>
          </cell>
          <cell r="F20">
            <v>49799</v>
          </cell>
          <cell r="G20">
            <v>83572</v>
          </cell>
          <cell r="H20">
            <v>308841</v>
          </cell>
          <cell r="M20">
            <v>50601</v>
          </cell>
          <cell r="N20">
            <v>265675</v>
          </cell>
          <cell r="O20">
            <v>355603</v>
          </cell>
          <cell r="P20">
            <v>2044667</v>
          </cell>
          <cell r="U20">
            <v>67127</v>
          </cell>
          <cell r="V20">
            <v>439175</v>
          </cell>
          <cell r="W20">
            <v>315474</v>
          </cell>
          <cell r="X20">
            <v>2353508</v>
          </cell>
        </row>
        <row r="22">
          <cell r="B22" t="str">
            <v>Siboney Oy                              </v>
          </cell>
          <cell r="E22">
            <v>15266</v>
          </cell>
          <cell r="F22">
            <v>40572</v>
          </cell>
          <cell r="G22">
            <v>85287</v>
          </cell>
          <cell r="H22">
            <v>234084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15266</v>
          </cell>
          <cell r="V22">
            <v>85287</v>
          </cell>
          <cell r="W22">
            <v>40572</v>
          </cell>
          <cell r="X22">
            <v>234084</v>
          </cell>
        </row>
        <row r="23">
          <cell r="B23" t="str">
            <v>Sony Music Ent. Finland Oy              </v>
          </cell>
          <cell r="E23">
            <v>12914</v>
          </cell>
          <cell r="F23">
            <v>62737</v>
          </cell>
          <cell r="G23">
            <v>63221</v>
          </cell>
          <cell r="H23">
            <v>272844</v>
          </cell>
          <cell r="M23">
            <v>65604</v>
          </cell>
          <cell r="N23">
            <v>248268</v>
          </cell>
          <cell r="O23">
            <v>515260</v>
          </cell>
          <cell r="P23">
            <v>1737031</v>
          </cell>
          <cell r="U23">
            <v>78518</v>
          </cell>
          <cell r="V23">
            <v>578481</v>
          </cell>
          <cell r="W23">
            <v>311005</v>
          </cell>
          <cell r="X23">
            <v>2009875</v>
          </cell>
        </row>
        <row r="24">
          <cell r="E24">
            <v>29283</v>
          </cell>
          <cell r="F24">
            <v>113618</v>
          </cell>
          <cell r="G24">
            <v>214859</v>
          </cell>
          <cell r="H24">
            <v>865463</v>
          </cell>
          <cell r="M24">
            <v>4401</v>
          </cell>
          <cell r="N24">
            <v>28320</v>
          </cell>
          <cell r="O24">
            <v>40887</v>
          </cell>
          <cell r="P24">
            <v>279442</v>
          </cell>
          <cell r="U24">
            <v>33684</v>
          </cell>
          <cell r="V24">
            <v>255746</v>
          </cell>
          <cell r="W24">
            <v>141938</v>
          </cell>
          <cell r="X24">
            <v>1144905</v>
          </cell>
        </row>
        <row r="25">
          <cell r="B25" t="str">
            <v>Warner                                  </v>
          </cell>
          <cell r="E25">
            <v>52183</v>
          </cell>
          <cell r="F25">
            <v>212040</v>
          </cell>
          <cell r="G25">
            <v>396237</v>
          </cell>
          <cell r="H25">
            <v>1381152</v>
          </cell>
          <cell r="M25">
            <v>55072</v>
          </cell>
          <cell r="N25">
            <v>181698</v>
          </cell>
          <cell r="O25">
            <v>401036</v>
          </cell>
          <cell r="P25">
            <v>1384196</v>
          </cell>
          <cell r="U25">
            <v>107255</v>
          </cell>
          <cell r="V25">
            <v>797273</v>
          </cell>
          <cell r="W25">
            <v>393738</v>
          </cell>
          <cell r="X25">
            <v>2765348</v>
          </cell>
        </row>
        <row r="33">
          <cell r="B33" t="str">
            <v>YHTEENSÄ</v>
          </cell>
          <cell r="E33">
            <v>323804</v>
          </cell>
          <cell r="F33">
            <v>1275072</v>
          </cell>
          <cell r="G33">
            <v>2066200</v>
          </cell>
          <cell r="H33">
            <v>8078112</v>
          </cell>
          <cell r="M33">
            <v>288348</v>
          </cell>
          <cell r="N33">
            <v>1360620</v>
          </cell>
          <cell r="O33">
            <v>2140258</v>
          </cell>
          <cell r="P33">
            <v>9939857</v>
          </cell>
          <cell r="U33">
            <v>612152</v>
          </cell>
          <cell r="V33">
            <v>4206458</v>
          </cell>
          <cell r="W33">
            <v>2635692</v>
          </cell>
          <cell r="X33">
            <v>18017969</v>
          </cell>
        </row>
        <row r="34">
          <cell r="B34" t="str">
            <v>Edellinen vuosi</v>
          </cell>
        </row>
        <row r="35">
          <cell r="E35">
            <v>135.89222763135805</v>
          </cell>
          <cell r="F35">
            <v>107.1679096041399</v>
          </cell>
          <cell r="G35">
            <v>128.79651123650135</v>
          </cell>
          <cell r="H35">
            <v>112.55832838569377</v>
          </cell>
          <cell r="M35">
            <v>128.22932462900621</v>
          </cell>
          <cell r="N35">
            <v>118.8199222608114</v>
          </cell>
          <cell r="O35">
            <v>114.27520345475301</v>
          </cell>
          <cell r="P35">
            <v>111.42439303379021</v>
          </cell>
          <cell r="U35">
            <v>132.1717201159886</v>
          </cell>
          <cell r="V35">
            <v>120.97486033037555</v>
          </cell>
          <cell r="W35">
            <v>112.8824360786329</v>
          </cell>
          <cell r="X35">
            <v>111.9299393658982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2.28125" style="0" customWidth="1"/>
  </cols>
  <sheetData>
    <row r="1" spans="1:13" ht="15">
      <c r="A1" s="1" t="s">
        <v>0</v>
      </c>
      <c r="B1" s="3"/>
      <c r="C1" s="3"/>
      <c r="D1" s="3"/>
      <c r="E1" s="4"/>
      <c r="F1" s="3"/>
      <c r="G1" s="3"/>
      <c r="H1" s="3"/>
      <c r="I1" s="4"/>
      <c r="J1" s="5">
        <f ca="1">NOW()</f>
        <v>37755.449149305554</v>
      </c>
      <c r="K1" s="6"/>
      <c r="L1" s="3"/>
      <c r="M1" s="4"/>
    </row>
    <row r="2" spans="1:13" ht="18">
      <c r="A2" s="7" t="str">
        <f>'[1]Markat'!B3</f>
        <v>2003 Huhtikuu</v>
      </c>
      <c r="B2" s="3"/>
      <c r="C2" s="3"/>
      <c r="E2" s="4"/>
      <c r="F2" s="8" t="s">
        <v>1</v>
      </c>
      <c r="G2" s="3"/>
      <c r="H2" s="3"/>
      <c r="I2" s="4"/>
      <c r="J2" s="3"/>
      <c r="K2" s="3"/>
      <c r="L2" s="3"/>
      <c r="M2" s="4"/>
    </row>
    <row r="3" spans="1:13" ht="12.75">
      <c r="A3" s="2" t="s">
        <v>2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5"/>
      <c r="J4" s="10" t="s">
        <v>6</v>
      </c>
      <c r="K4" s="11"/>
      <c r="L4" s="11"/>
      <c r="M4" s="16"/>
    </row>
    <row r="5" spans="1:13" ht="12.75">
      <c r="A5" s="17"/>
      <c r="B5" s="18" t="s">
        <v>7</v>
      </c>
      <c r="C5" s="18" t="s">
        <v>8</v>
      </c>
      <c r="D5" s="18" t="s">
        <v>7</v>
      </c>
      <c r="E5" s="19" t="s">
        <v>8</v>
      </c>
      <c r="F5" s="18" t="s">
        <v>7</v>
      </c>
      <c r="G5" s="18" t="s">
        <v>8</v>
      </c>
      <c r="H5" s="18" t="s">
        <v>7</v>
      </c>
      <c r="I5" s="19" t="s">
        <v>8</v>
      </c>
      <c r="J5" s="6" t="s">
        <v>7</v>
      </c>
      <c r="K5" s="6"/>
      <c r="L5" s="6" t="s">
        <v>9</v>
      </c>
      <c r="M5" s="20"/>
    </row>
    <row r="6" spans="1:13" ht="12.75">
      <c r="A6" s="17"/>
      <c r="B6" s="18" t="s">
        <v>10</v>
      </c>
      <c r="C6" s="18" t="s">
        <v>10</v>
      </c>
      <c r="D6" s="18" t="s">
        <v>11</v>
      </c>
      <c r="E6" s="19" t="s">
        <v>11</v>
      </c>
      <c r="F6" s="18" t="s">
        <v>10</v>
      </c>
      <c r="G6" s="18" t="s">
        <v>10</v>
      </c>
      <c r="H6" s="18" t="s">
        <v>11</v>
      </c>
      <c r="I6" s="19" t="s">
        <v>11</v>
      </c>
      <c r="J6" s="18" t="s">
        <v>10</v>
      </c>
      <c r="K6" s="18" t="s">
        <v>11</v>
      </c>
      <c r="L6" s="18" t="s">
        <v>10</v>
      </c>
      <c r="M6" s="19" t="s">
        <v>11</v>
      </c>
    </row>
    <row r="7" spans="1:13" ht="12.75">
      <c r="A7" s="4" t="s">
        <v>12</v>
      </c>
      <c r="B7" s="4">
        <f>'[1]Markat'!E9/'[1]Markat'!E$33*100</f>
        <v>0.0015441439883386247</v>
      </c>
      <c r="C7" s="4">
        <f>'[1]Markat'!F9/'[1]Markat'!F$33*100</f>
        <v>0.006117301611203133</v>
      </c>
      <c r="D7" s="4">
        <f>'[1]Markat'!G9/'[1]Markat'!G$33*100</f>
        <v>0.0027586874455522215</v>
      </c>
      <c r="E7" s="4">
        <f>'[1]Markat'!H9/'[1]Markat'!H$33*100</f>
        <v>0.004506003382968694</v>
      </c>
      <c r="F7" s="4">
        <f>'[1]Markat'!M9/'[1]Markat'!M$33*100</f>
        <v>6.669371731380138</v>
      </c>
      <c r="G7" s="4">
        <f>'[1]Markat'!N9/'[1]Markat'!N$33*100</f>
        <v>4.246078993400068</v>
      </c>
      <c r="H7" s="4">
        <f>'[1]Markat'!O9/'[1]Markat'!O$33*100</f>
        <v>8.291430285507635</v>
      </c>
      <c r="I7" s="4">
        <f>'[1]Markat'!P9/'[1]Markat'!P$33*100</f>
        <v>5.54131714369734</v>
      </c>
      <c r="J7" s="4">
        <f>'[1]Markat'!U9/'[1]Markat'!U$33*100</f>
        <v>3.1423568002718274</v>
      </c>
      <c r="K7" s="4">
        <f>'[1]Markat'!V9/'[1]Markat'!V$33*100</f>
        <v>4.220058776291122</v>
      </c>
      <c r="L7" s="4">
        <f>'[1]Markat'!W9/'[1]Markat'!W$33*100</f>
        <v>2.194907447455924</v>
      </c>
      <c r="M7" s="4">
        <f>'[1]Markat'!X9/'[1]Markat'!X$33*100</f>
        <v>3.058962971908765</v>
      </c>
    </row>
    <row r="8" spans="1:13" ht="12.75">
      <c r="A8" s="4" t="str">
        <f>'[1]Markat'!B10</f>
        <v>BMG Finland Oy                          </v>
      </c>
      <c r="B8" s="4">
        <f>'[1]Markat'!E10/'[1]Markat'!E$33*100</f>
        <v>17.515842917320352</v>
      </c>
      <c r="C8" s="4">
        <f>'[1]Markat'!F10/'[1]Markat'!F$33*100</f>
        <v>13.297053029162276</v>
      </c>
      <c r="D8" s="4">
        <f>'[1]Markat'!G10/'[1]Markat'!G$33*100</f>
        <v>22.050769528603233</v>
      </c>
      <c r="E8" s="4">
        <f>'[1]Markat'!H10/'[1]Markat'!H$33*100</f>
        <v>14.519927428587273</v>
      </c>
      <c r="F8" s="4">
        <f>'[1]Markat'!M10/'[1]Markat'!M$33*100</f>
        <v>6.304534798229916</v>
      </c>
      <c r="G8" s="4">
        <f>'[1]Markat'!N10/'[1]Markat'!N$33*100</f>
        <v>7.898458055886287</v>
      </c>
      <c r="H8" s="4">
        <f>'[1]Markat'!O10/'[1]Markat'!O$33*100</f>
        <v>4.732700450132647</v>
      </c>
      <c r="I8" s="4">
        <f>'[1]Markat'!P10/'[1]Markat'!P$33*100</f>
        <v>7.117476639754475</v>
      </c>
      <c r="J8" s="4">
        <f>'[1]Markat'!U10/'[1]Markat'!U$33*100</f>
        <v>12.234869770906572</v>
      </c>
      <c r="K8" s="4">
        <f>'[1]Markat'!V10/'[1]Markat'!V$33*100</f>
        <v>13.239285878998436</v>
      </c>
      <c r="L8" s="4">
        <f>'[1]Markat'!W10/'[1]Markat'!W$33*100</f>
        <v>10.510143066792327</v>
      </c>
      <c r="M8" s="4">
        <f>'[1]Markat'!X10/'[1]Markat'!X$33*100</f>
        <v>10.436265041859047</v>
      </c>
    </row>
    <row r="9" spans="1:13" ht="12.75">
      <c r="A9" s="4" t="str">
        <f>'[1]Markat'!B11</f>
        <v>Oy Emi Finland Ab                       </v>
      </c>
      <c r="B9" s="4">
        <v>16.53</v>
      </c>
      <c r="C9" s="4">
        <v>25.29</v>
      </c>
      <c r="D9" s="4">
        <v>18.4</v>
      </c>
      <c r="E9" s="4">
        <v>27.65</v>
      </c>
      <c r="F9" s="4">
        <f>'[1]Markat'!M11/'[1]Markat'!M$33*100</f>
        <v>12.497398976237047</v>
      </c>
      <c r="G9" s="4">
        <f>'[1]Markat'!N11/'[1]Markat'!N$33*100</f>
        <v>20.00632064793991</v>
      </c>
      <c r="H9" s="4">
        <f>'[1]Markat'!O11/'[1]Markat'!O$33*100</f>
        <v>11.52150815462435</v>
      </c>
      <c r="I9" s="4">
        <f>'[1]Markat'!P11/'[1]Markat'!P$33*100</f>
        <v>17.539799616835534</v>
      </c>
      <c r="J9" s="4">
        <v>14.63</v>
      </c>
      <c r="K9" s="4">
        <v>14.9</v>
      </c>
      <c r="L9" s="4">
        <v>22.56</v>
      </c>
      <c r="M9" s="4">
        <v>22.08</v>
      </c>
    </row>
    <row r="10" spans="1:13" ht="12.75">
      <c r="A10" s="4" t="str">
        <f>'[1]Markat'!B12</f>
        <v>Oy Ensio Music Ltd Oy                   </v>
      </c>
      <c r="B10" s="4">
        <f>'[1]Markat'!E12/'[1]Markat'!E$33*100</f>
        <v>0</v>
      </c>
      <c r="C10" s="4">
        <f>'[1]Markat'!F12/'[1]Markat'!F$33*100</f>
        <v>0</v>
      </c>
      <c r="D10" s="4">
        <f>'[1]Markat'!G12/'[1]Markat'!G$33*100</f>
        <v>0</v>
      </c>
      <c r="E10" s="4">
        <f>'[1]Markat'!H12/'[1]Markat'!H$33*100</f>
        <v>0</v>
      </c>
      <c r="F10" s="4">
        <f>'[1]Markat'!M12/'[1]Markat'!M$33*100</f>
        <v>0</v>
      </c>
      <c r="G10" s="4">
        <f>'[1]Markat'!N12/'[1]Markat'!N$33*100</f>
        <v>0</v>
      </c>
      <c r="H10" s="4">
        <f>'[1]Markat'!O12/'[1]Markat'!O$33*100</f>
        <v>0</v>
      </c>
      <c r="I10" s="4">
        <f>'[1]Markat'!P12/'[1]Markat'!P$33*100</f>
        <v>0</v>
      </c>
      <c r="J10" s="4">
        <f>'[1]Markat'!U12/'[1]Markat'!U$33*100</f>
        <v>0</v>
      </c>
      <c r="K10" s="4">
        <f>'[1]Markat'!V12/'[1]Markat'!V$33*100</f>
        <v>0</v>
      </c>
      <c r="L10" s="4">
        <f>'[1]Markat'!W12/'[1]Markat'!W$33*100</f>
        <v>0</v>
      </c>
      <c r="M10" s="4">
        <f>'[1]Markat'!X12/'[1]Markat'!X$33*100</f>
        <v>0</v>
      </c>
    </row>
    <row r="11" spans="1:13" ht="12.75">
      <c r="A11" s="4" t="str">
        <f>'[1]Markat'!B13</f>
        <v>Johanna Kustannus Oy                    </v>
      </c>
      <c r="B11" s="4">
        <f>'[1]Markat'!E13/'[1]Markat'!E$33*100</f>
        <v>1.642660374794629</v>
      </c>
      <c r="C11" s="4">
        <f>'[1]Markat'!F13/'[1]Markat'!F$33*100</f>
        <v>2.7607852733022136</v>
      </c>
      <c r="D11" s="4">
        <f>'[1]Markat'!G13/'[1]Markat'!G$33*100</f>
        <v>1.6102507017713676</v>
      </c>
      <c r="E11" s="4">
        <f>'[1]Markat'!H13/'[1]Markat'!H$33*100</f>
        <v>2.9113609714745228</v>
      </c>
      <c r="F11" s="4">
        <f>'[1]Markat'!M13/'[1]Markat'!M$33*100</f>
        <v>0</v>
      </c>
      <c r="G11" s="4">
        <f>'[1]Markat'!N13/'[1]Markat'!N$33*100</f>
        <v>0</v>
      </c>
      <c r="H11" s="4">
        <f>'[1]Markat'!O13/'[1]Markat'!O$33*100</f>
        <v>0</v>
      </c>
      <c r="I11" s="4">
        <f>'[1]Markat'!P13/'[1]Markat'!P$33*100</f>
        <v>0</v>
      </c>
      <c r="J11" s="4">
        <f>'[1]Markat'!U13/'[1]Markat'!U$33*100</f>
        <v>0.868901841372731</v>
      </c>
      <c r="K11" s="4">
        <f>'[1]Markat'!V13/'[1]Markat'!V$33*100</f>
        <v>0.7909504861334644</v>
      </c>
      <c r="L11" s="4">
        <f>'[1]Markat'!W13/'[1]Markat'!W$33*100</f>
        <v>1.3355885285534121</v>
      </c>
      <c r="M11" s="4">
        <f>'[1]Markat'!X13/'[1]Markat'!X$33*100</f>
        <v>1.3052692009848612</v>
      </c>
    </row>
    <row r="12" spans="1:13" ht="12.75">
      <c r="A12" s="4" t="s">
        <v>13</v>
      </c>
      <c r="B12" s="4">
        <f>'[1]Markat'!E14/'[1]Markat'!E$33*100</f>
        <v>0.8440291040258922</v>
      </c>
      <c r="C12" s="4">
        <f>'[1]Markat'!F14/'[1]Markat'!F$33*100</f>
        <v>0.6821575565928826</v>
      </c>
      <c r="D12" s="4">
        <f>'[1]Markat'!G14/'[1]Markat'!G$33*100</f>
        <v>0.5874068338011809</v>
      </c>
      <c r="E12" s="4">
        <f>'[1]Markat'!H14/'[1]Markat'!H$33*100</f>
        <v>0.4803597672327396</v>
      </c>
      <c r="F12" s="4">
        <f>'[1]Markat'!M14/'[1]Markat'!M$33*100</f>
        <v>0</v>
      </c>
      <c r="G12" s="4">
        <f>'[1]Markat'!N14/'[1]Markat'!N$33*100</f>
        <v>0</v>
      </c>
      <c r="H12" s="4">
        <f>'[1]Markat'!O14/'[1]Markat'!O$33*100</f>
        <v>0</v>
      </c>
      <c r="I12" s="4">
        <f>'[1]Markat'!P14/'[1]Markat'!P$33*100</f>
        <v>0</v>
      </c>
      <c r="J12" s="4">
        <f>'[1]Markat'!U14/'[1]Markat'!U$33*100</f>
        <v>0.44645774252146525</v>
      </c>
      <c r="K12" s="4">
        <f>'[1]Markat'!V14/'[1]Markat'!V$33*100</f>
        <v>0.28853253735090184</v>
      </c>
      <c r="L12" s="4">
        <f>'[1]Markat'!W14/'[1]Markat'!W$33*100</f>
        <v>0.330008210367524</v>
      </c>
      <c r="M12" s="4">
        <f>'[1]Markat'!X14/'[1]Markat'!X$33*100</f>
        <v>0.21536278589445904</v>
      </c>
    </row>
    <row r="13" spans="1:13" ht="12.75">
      <c r="A13" s="4" t="str">
        <f>'[1]Markat'!B15</f>
        <v>Edel Records Finland Oy                 </v>
      </c>
      <c r="B13" s="4">
        <f>'[1]Markat'!E15/'[1]Markat'!E$33*100</f>
        <v>20.942916085039098</v>
      </c>
      <c r="C13" s="4">
        <f>'[1]Markat'!F15/'[1]Markat'!F$33*100</f>
        <v>16.229201174521908</v>
      </c>
      <c r="D13" s="4">
        <f>'[1]Markat'!G15/'[1]Markat'!G$33*100</f>
        <v>13.527925660633047</v>
      </c>
      <c r="E13" s="4">
        <f>'[1]Markat'!H15/'[1]Markat'!H$33*100</f>
        <v>13.001973728514782</v>
      </c>
      <c r="F13" s="4">
        <f>'[1]Markat'!M15/'[1]Markat'!M$33*100</f>
        <v>9.66228307461817</v>
      </c>
      <c r="G13" s="4">
        <f>'[1]Markat'!N15/'[1]Markat'!N$33*100</f>
        <v>10.30067175258338</v>
      </c>
      <c r="H13" s="4">
        <f>'[1]Markat'!O15/'[1]Markat'!O$33*100</f>
        <v>10.113173271633606</v>
      </c>
      <c r="I13" s="4">
        <f>'[1]Markat'!P15/'[1]Markat'!P$33*100</f>
        <v>10.860468113374267</v>
      </c>
      <c r="J13" s="4">
        <f>'[1]Markat'!U15/'[1]Markat'!U$33*100</f>
        <v>15.629288150655393</v>
      </c>
      <c r="K13" s="4">
        <f>'[1]Markat'!V15/'[1]Markat'!V$33*100</f>
        <v>11.790489765974128</v>
      </c>
      <c r="L13" s="4">
        <f>'[1]Markat'!W15/'[1]Markat'!W$33*100</f>
        <v>13.168723811431684</v>
      </c>
      <c r="M13" s="4">
        <f>'[1]Markat'!X15/'[1]Markat'!X$33*100</f>
        <v>11.820583107896345</v>
      </c>
    </row>
    <row r="14" spans="1:13" ht="12.75">
      <c r="A14" s="4" t="s">
        <v>14</v>
      </c>
      <c r="B14" s="4">
        <f>'[1]Markat'!E16/'[1]Markat'!E$33*100</f>
        <v>0</v>
      </c>
      <c r="C14" s="4">
        <f>'[1]Markat'!F16/'[1]Markat'!F$33*100</f>
        <v>0</v>
      </c>
      <c r="D14" s="4">
        <f>'[1]Markat'!G16/'[1]Markat'!G$33*100</f>
        <v>0</v>
      </c>
      <c r="E14" s="4">
        <f>'[1]Markat'!H16/'[1]Markat'!H$33*100</f>
        <v>0</v>
      </c>
      <c r="F14" s="4">
        <f>'[1]Markat'!M16/'[1]Markat'!M$33*100</f>
        <v>0</v>
      </c>
      <c r="G14" s="4">
        <f>'[1]Markat'!N16/'[1]Markat'!N$33*100</f>
        <v>0</v>
      </c>
      <c r="H14" s="4">
        <f>'[1]Markat'!O16/'[1]Markat'!O$33*100</f>
        <v>0</v>
      </c>
      <c r="I14" s="4">
        <f>'[1]Markat'!P16/'[1]Markat'!P$33*100</f>
        <v>0</v>
      </c>
      <c r="J14" s="4">
        <f>'[1]Markat'!U16/'[1]Markat'!U$33*100</f>
        <v>0</v>
      </c>
      <c r="K14" s="4">
        <f>'[1]Markat'!V16/'[1]Markat'!V$33*100</f>
        <v>0</v>
      </c>
      <c r="L14" s="4">
        <f>'[1]Markat'!W16/'[1]Markat'!W$33*100</f>
        <v>0</v>
      </c>
      <c r="M14" s="4">
        <f>'[1]Markat'!X16/'[1]Markat'!X$33*100</f>
        <v>0</v>
      </c>
    </row>
    <row r="15" spans="1:13" ht="12.75">
      <c r="A15" s="4" t="str">
        <f>'[1]Markat'!B17</f>
        <v>Music Network Finland Oy                </v>
      </c>
      <c r="B15" s="4">
        <f>'[1]Markat'!E17/'[1]Markat'!E$33*100</f>
        <v>0.24737186693184768</v>
      </c>
      <c r="C15" s="4">
        <f>'[1]Markat'!F17/'[1]Markat'!F$33*100</f>
        <v>0.28508194047081264</v>
      </c>
      <c r="D15" s="4">
        <f>'[1]Markat'!G17/'[1]Markat'!G$33*100</f>
        <v>0.25229890620462686</v>
      </c>
      <c r="E15" s="4">
        <f>'[1]Markat'!H17/'[1]Markat'!H$33*100</f>
        <v>0.3391015128287402</v>
      </c>
      <c r="F15" s="4">
        <f>'[1]Markat'!M17/'[1]Markat'!M$33*100</f>
        <v>1.4260546284350855</v>
      </c>
      <c r="G15" s="4">
        <f>'[1]Markat'!N17/'[1]Markat'!N$33*100</f>
        <v>1.6560832561626315</v>
      </c>
      <c r="H15" s="4">
        <f>'[1]Markat'!O17/'[1]Markat'!O$33*100</f>
        <v>1.7794116410264558</v>
      </c>
      <c r="I15" s="4">
        <f>'[1]Markat'!P17/'[1]Markat'!P$33*100</f>
        <v>1.932532832212777</v>
      </c>
      <c r="J15" s="4">
        <f>'[1]Markat'!U17/'[1]Markat'!U$33*100</f>
        <v>0.8025784445693227</v>
      </c>
      <c r="K15" s="4">
        <f>'[1]Markat'!V17/'[1]Markat'!V$33*100</f>
        <v>1.029298283734201</v>
      </c>
      <c r="L15" s="4">
        <f>'[1]Markat'!W17/'[1]Markat'!W$33*100</f>
        <v>0.9928322429176095</v>
      </c>
      <c r="M15" s="4">
        <f>'[1]Markat'!X17/'[1]Markat'!X$33*100</f>
        <v>1.2181395139485476</v>
      </c>
    </row>
    <row r="16" spans="1:13" ht="12.75">
      <c r="A16" s="4" t="str">
        <f>'[1]Markat'!B18</f>
        <v>Oy Fg-Naxos Ab                          </v>
      </c>
      <c r="B16" s="4">
        <f>'[1]Markat'!E18/'[1]Markat'!E$33*100</f>
        <v>1.991636916159158</v>
      </c>
      <c r="C16" s="4">
        <f>'[1]Markat'!F18/'[1]Markat'!F$33*100</f>
        <v>1.7334707373387541</v>
      </c>
      <c r="D16" s="4">
        <f>'[1]Markat'!G18/'[1]Markat'!G$33*100</f>
        <v>1.4523763430452037</v>
      </c>
      <c r="E16" s="4">
        <f>'[1]Markat'!H18/'[1]Markat'!H$33*100</f>
        <v>1.5526400228172128</v>
      </c>
      <c r="F16" s="4">
        <f>'[1]Markat'!M18/'[1]Markat'!M$33*100</f>
        <v>2.513976167686268</v>
      </c>
      <c r="G16" s="4">
        <f>'[1]Markat'!N18/'[1]Markat'!N$33*100</f>
        <v>2.6820126118975174</v>
      </c>
      <c r="H16" s="4">
        <f>'[1]Markat'!O18/'[1]Markat'!O$33*100</f>
        <v>2.2229095744531735</v>
      </c>
      <c r="I16" s="4">
        <f>'[1]Markat'!P18/'[1]Markat'!P$33*100</f>
        <v>2.222275431125418</v>
      </c>
      <c r="J16" s="4">
        <f>'[1]Markat'!U18/'[1]Markat'!U$33*100</f>
        <v>2.237679530574106</v>
      </c>
      <c r="K16" s="4">
        <f>'[1]Markat'!V18/'[1]Markat'!V$33*100</f>
        <v>1.8444258803962859</v>
      </c>
      <c r="L16" s="4">
        <f>'[1]Markat'!W18/'[1]Markat'!W$33*100</f>
        <v>2.2231353284071127</v>
      </c>
      <c r="M16" s="4">
        <f>'[1]Markat'!X18/'[1]Markat'!X$33*100</f>
        <v>1.9220534789464894</v>
      </c>
    </row>
    <row r="17" spans="1:13" ht="12.75">
      <c r="A17" s="4" t="str">
        <f>'[1]Markat'!B19</f>
        <v>Ondine Oy                               </v>
      </c>
      <c r="B17" s="4">
        <f>'[1]Markat'!E19/'[1]Markat'!E$33*100</f>
        <v>1.3131400476831665</v>
      </c>
      <c r="C17" s="4">
        <f>'[1]Markat'!F19/'[1]Markat'!F$33*100</f>
        <v>2.1723479144707123</v>
      </c>
      <c r="D17" s="4">
        <f>'[1]Markat'!G19/'[1]Markat'!G$33*100</f>
        <v>1.3100861484851418</v>
      </c>
      <c r="E17" s="4">
        <f>'[1]Markat'!H19/'[1]Markat'!H$33*100</f>
        <v>1.6298238994458112</v>
      </c>
      <c r="F17" s="4">
        <f>'[1]Markat'!M19/'[1]Markat'!M$33*100</f>
        <v>0</v>
      </c>
      <c r="G17" s="4">
        <f>'[1]Markat'!N19/'[1]Markat'!N$33*100</f>
        <v>0</v>
      </c>
      <c r="H17" s="4">
        <f>'[1]Markat'!O19/'[1]Markat'!O$33*100</f>
        <v>0</v>
      </c>
      <c r="I17" s="4">
        <f>'[1]Markat'!P19/'[1]Markat'!P$33*100</f>
        <v>0</v>
      </c>
      <c r="J17" s="4">
        <f>'[1]Markat'!U19/'[1]Markat'!U$33*100</f>
        <v>0.6945987271135273</v>
      </c>
      <c r="K17" s="4">
        <f>'[1]Markat'!V19/'[1]Markat'!V$33*100</f>
        <v>0.6435105259579437</v>
      </c>
      <c r="L17" s="4">
        <f>'[1]Markat'!W19/'[1]Markat'!W$33*100</f>
        <v>1.0509194549287246</v>
      </c>
      <c r="M17" s="4">
        <f>'[1]Markat'!X19/'[1]Markat'!X$33*100</f>
        <v>0.7307094378950257</v>
      </c>
    </row>
    <row r="18" spans="1:13" ht="12.75">
      <c r="A18" s="4" t="str">
        <f>'[1]Markat'!B20</f>
        <v>Universal Music Oy                      </v>
      </c>
      <c r="B18" s="4">
        <f>'[1]Markat'!E20/'[1]Markat'!E$33*100</f>
        <v>5.103704710256822</v>
      </c>
      <c r="C18" s="4">
        <f>'[1]Markat'!F20/'[1]Markat'!F$33*100</f>
        <v>3.905583370978266</v>
      </c>
      <c r="D18" s="4">
        <f>'[1]Markat'!G20/'[1]Markat'!G$33*100</f>
        <v>4.044719775433162</v>
      </c>
      <c r="E18" s="4">
        <f>'[1]Markat'!H20/'[1]Markat'!H$33*100</f>
        <v>3.823182941756688</v>
      </c>
      <c r="F18" s="4">
        <f>'[1]Markat'!M20/'[1]Markat'!M$33*100</f>
        <v>17.548587123891966</v>
      </c>
      <c r="G18" s="4">
        <f>'[1]Markat'!N20/'[1]Markat'!N$33*100</f>
        <v>19.52602490041305</v>
      </c>
      <c r="H18" s="4">
        <f>'[1]Markat'!O20/'[1]Markat'!O$33*100</f>
        <v>16.614959504882123</v>
      </c>
      <c r="I18" s="4">
        <f>'[1]Markat'!P20/'[1]Markat'!P$33*100</f>
        <v>20.57038647537887</v>
      </c>
      <c r="J18" s="4">
        <f>'[1]Markat'!U20/'[1]Markat'!U$33*100</f>
        <v>10.965740535030516</v>
      </c>
      <c r="K18" s="4">
        <f>'[1]Markat'!V20/'[1]Markat'!V$33*100</f>
        <v>10.440494116427645</v>
      </c>
      <c r="L18" s="4">
        <f>'[1]Markat'!W20/'[1]Markat'!W$33*100</f>
        <v>11.969304455907595</v>
      </c>
      <c r="M18" s="4">
        <f>'[1]Markat'!X20/'[1]Markat'!X$33*100</f>
        <v>13.062004935184426</v>
      </c>
    </row>
    <row r="19" spans="1:13" ht="12.75">
      <c r="A19" s="4" t="str">
        <f>'[1]Markat'!B22</f>
        <v>Siboney Oy                              </v>
      </c>
      <c r="B19" s="4">
        <f>'[1]Markat'!E22/'[1]Markat'!E$33*100</f>
        <v>4.714580425195488</v>
      </c>
      <c r="C19" s="4">
        <f>'[1]Markat'!F22/'[1]Markat'!F$33*100</f>
        <v>3.1819379611504295</v>
      </c>
      <c r="D19" s="4">
        <f>'[1]Markat'!G22/'[1]Markat'!G$33*100</f>
        <v>4.127722388926531</v>
      </c>
      <c r="E19" s="4">
        <f>'[1]Markat'!H22/'[1]Markat'!H$33*100</f>
        <v>2.8977563074144057</v>
      </c>
      <c r="F19" s="4">
        <f>'[1]Markat'!M22/'[1]Markat'!M$33*100</f>
        <v>0</v>
      </c>
      <c r="G19" s="4">
        <f>'[1]Markat'!N22/'[1]Markat'!N$33*100</f>
        <v>0</v>
      </c>
      <c r="H19" s="4">
        <f>'[1]Markat'!O22/'[1]Markat'!O$33*100</f>
        <v>0</v>
      </c>
      <c r="I19" s="4">
        <f>'[1]Markat'!P22/'[1]Markat'!P$33*100</f>
        <v>0</v>
      </c>
      <c r="J19" s="4">
        <f>'[1]Markat'!U22/'[1]Markat'!U$33*100</f>
        <v>2.493825063056234</v>
      </c>
      <c r="K19" s="4">
        <f>'[1]Markat'!V22/'[1]Markat'!V$33*100</f>
        <v>2.027525295628769</v>
      </c>
      <c r="L19" s="4">
        <f>'[1]Markat'!W22/'[1]Markat'!W$33*100</f>
        <v>1.539330088644652</v>
      </c>
      <c r="M19" s="4">
        <f>'[1]Markat'!X22/'[1]Markat'!X$33*100</f>
        <v>1.2991697343912625</v>
      </c>
    </row>
    <row r="20" spans="1:13" ht="12.75">
      <c r="A20" s="4" t="str">
        <f>'[1]Markat'!B23</f>
        <v>Sony Music Ent. Finland Oy              </v>
      </c>
      <c r="B20" s="4">
        <f>'[1]Markat'!E23/'[1]Markat'!E$33*100</f>
        <v>3.9882150930809996</v>
      </c>
      <c r="C20" s="4">
        <f>'[1]Markat'!F23/'[1]Markat'!F$33*100</f>
        <v>4.920271169000653</v>
      </c>
      <c r="D20" s="4">
        <f>'[1]Markat'!G23/'[1]Markat'!G$33*100</f>
        <v>3.0597715613202983</v>
      </c>
      <c r="E20" s="4">
        <f>'[1]Markat'!H23/'[1]Markat'!H$33*100</f>
        <v>3.377571392919534</v>
      </c>
      <c r="F20" s="4">
        <f>'[1]Markat'!M23/'[1]Markat'!M$33*100</f>
        <v>22.75167505930334</v>
      </c>
      <c r="G20" s="4">
        <f>'[1]Markat'!N23/'[1]Markat'!N$33*100</f>
        <v>18.246681659831548</v>
      </c>
      <c r="H20" s="4">
        <f>'[1]Markat'!O23/'[1]Markat'!O$33*100</f>
        <v>24.074667633528293</v>
      </c>
      <c r="I20" s="4">
        <f>'[1]Markat'!P23/'[1]Markat'!P$33*100</f>
        <v>17.475412372632725</v>
      </c>
      <c r="J20" s="4">
        <f>'[1]Markat'!U23/'[1]Markat'!U$33*100</f>
        <v>12.826552882290674</v>
      </c>
      <c r="K20" s="4">
        <f>'[1]Markat'!V23/'[1]Markat'!V$33*100</f>
        <v>13.752211480537783</v>
      </c>
      <c r="L20" s="4">
        <f>'[1]Markat'!W23/'[1]Markat'!W$33*100</f>
        <v>11.799747466699447</v>
      </c>
      <c r="M20" s="4">
        <f>'[1]Markat'!X23/'[1]Markat'!X$33*100</f>
        <v>11.154836596732961</v>
      </c>
    </row>
    <row r="21" spans="1:13" ht="12.75">
      <c r="A21" s="4" t="s">
        <v>15</v>
      </c>
      <c r="B21" s="4">
        <f>'[1]Markat'!E24/'[1]Markat'!E$33*100</f>
        <v>9.04343368210399</v>
      </c>
      <c r="C21" s="4">
        <f>'[1]Markat'!F24/'[1]Markat'!F$33*100</f>
        <v>8.910712493098428</v>
      </c>
      <c r="D21" s="4">
        <f>'[1]Markat'!G24/'[1]Markat'!G$33*100</f>
        <v>10.398751330945698</v>
      </c>
      <c r="E21" s="4">
        <f>'[1]Markat'!H24/'[1]Markat'!H$33*100</f>
        <v>10.713679136907238</v>
      </c>
      <c r="F21" s="4">
        <f>'[1]Markat'!M24/'[1]Markat'!M$33*100</f>
        <v>1.526280744100878</v>
      </c>
      <c r="G21" s="4">
        <f>'[1]Markat'!N24/'[1]Markat'!N$33*100</f>
        <v>2.0814040657935355</v>
      </c>
      <c r="H21" s="4">
        <f>'[1]Markat'!O24/'[1]Markat'!O$33*100</f>
        <v>1.9103771601367687</v>
      </c>
      <c r="I21" s="4">
        <f>'[1]Markat'!P24/'[1]Markat'!P$33*100</f>
        <v>2.811328171018959</v>
      </c>
      <c r="J21" s="4">
        <f>'[1]Markat'!U24/'[1]Markat'!U$33*100</f>
        <v>5.502554921000013</v>
      </c>
      <c r="K21" s="4">
        <f>'[1]Markat'!V24/'[1]Markat'!V$33*100</f>
        <v>6.07984199533194</v>
      </c>
      <c r="L21" s="4">
        <f>'[1]Markat'!W24/'[1]Markat'!W$33*100</f>
        <v>5.385227105443277</v>
      </c>
      <c r="M21" s="4">
        <f>'[1]Markat'!X24/'[1]Markat'!X$33*100</f>
        <v>6.35424003671002</v>
      </c>
    </row>
    <row r="22" spans="1:13" ht="12.75">
      <c r="A22" s="4" t="str">
        <f>'[1]Markat'!B25</f>
        <v>Warner                                  </v>
      </c>
      <c r="B22" s="4">
        <f>'[1]Markat'!E25/'[1]Markat'!E$33*100</f>
        <v>16.11561314869489</v>
      </c>
      <c r="C22" s="4">
        <f>'[1]Markat'!F25/'[1]Markat'!F$33*100</f>
        <v>16.629649149224516</v>
      </c>
      <c r="D22" s="4">
        <f>'[1]Markat'!G25/'[1]Markat'!G$33*100</f>
        <v>19.17708837479431</v>
      </c>
      <c r="E22" s="4">
        <f>'[1]Markat'!H25/'[1]Markat'!H$33*100</f>
        <v>17.09746039668675</v>
      </c>
      <c r="F22" s="4">
        <f>'[1]Markat'!M25/'[1]Markat'!M$33*100</f>
        <v>19.099144089780403</v>
      </c>
      <c r="G22" s="4">
        <f>'[1]Markat'!N25/'[1]Markat'!N$33*100</f>
        <v>13.354059178903736</v>
      </c>
      <c r="H22" s="4">
        <f>'[1]Markat'!O25/'[1]Markat'!O$33*100</f>
        <v>18.73774096393986</v>
      </c>
      <c r="I22" s="4">
        <f>'[1]Markat'!P25/'[1]Markat'!P$33*100</f>
        <v>13.925713418211147</v>
      </c>
      <c r="J22" s="4">
        <f>'[1]Markat'!U25/'[1]Markat'!U$33*100</f>
        <v>17.52097518263438</v>
      </c>
      <c r="K22" s="4">
        <f>'[1]Markat'!V25/'[1]Markat'!V$33*100</f>
        <v>18.953547141086396</v>
      </c>
      <c r="L22" s="4">
        <f>'[1]Markat'!W25/'[1]Markat'!W$33*100</f>
        <v>14.938695416611653</v>
      </c>
      <c r="M22" s="4">
        <f>'[1]Markat'!X25/'[1]Markat'!X$33*100</f>
        <v>15.347723153480839</v>
      </c>
    </row>
    <row r="23" spans="1:13" ht="20.25" customHeight="1">
      <c r="A23" s="4" t="str">
        <f>'[1]Markat'!B33</f>
        <v>YHTEENSÄ</v>
      </c>
      <c r="B23" s="4">
        <f>SUM(B7:B22)</f>
        <v>99.99468851527469</v>
      </c>
      <c r="C23" s="4">
        <f>SUM(C7:C22)</f>
        <v>100.00436907092306</v>
      </c>
      <c r="D23" s="4">
        <f>SUM(D7:D22)</f>
        <v>100.00192624140935</v>
      </c>
      <c r="E23" s="4">
        <f>SUM(E7:E22)</f>
        <v>99.9993435099687</v>
      </c>
      <c r="F23" s="4">
        <f>SUM(F7:F22)</f>
        <v>99.9993063936632</v>
      </c>
      <c r="G23" s="4">
        <f>SUM(G7:G22)</f>
        <v>99.99779512281167</v>
      </c>
      <c r="H23" s="4">
        <f>SUM(H7:H22)</f>
        <v>99.99887863986493</v>
      </c>
      <c r="I23" s="4">
        <f>SUM(I7:I22)</f>
        <v>99.99671021424152</v>
      </c>
      <c r="J23" s="4">
        <f>SUM(J7:J22)</f>
        <v>99.99637959199677</v>
      </c>
      <c r="K23" s="4">
        <f>SUM(K7:K22)</f>
        <v>100.00017216384902</v>
      </c>
      <c r="L23" s="4">
        <f>SUM(L7:L22)</f>
        <v>99.99856262416093</v>
      </c>
      <c r="M23" s="4">
        <f>SUM(M7:M22)</f>
        <v>100.00531999583305</v>
      </c>
    </row>
    <row r="24" spans="1:13" ht="15.75" customHeight="1">
      <c r="A24" s="4" t="str">
        <f>'[1]Markat'!B34</f>
        <v>Edellinen vuosi</v>
      </c>
      <c r="B24" s="21">
        <f>'[1]Markat'!E35</f>
        <v>135.89222763135805</v>
      </c>
      <c r="C24" s="21">
        <f>'[1]Markat'!F35</f>
        <v>107.1679096041399</v>
      </c>
      <c r="D24" s="21">
        <f>'[1]Markat'!G35</f>
        <v>128.79651123650135</v>
      </c>
      <c r="E24" s="21">
        <f>'[1]Markat'!H35</f>
        <v>112.55832838569377</v>
      </c>
      <c r="F24" s="21">
        <f>'[1]Markat'!M35</f>
        <v>128.22932462900621</v>
      </c>
      <c r="G24" s="21">
        <f>'[1]Markat'!N35</f>
        <v>118.8199222608114</v>
      </c>
      <c r="H24" s="21">
        <f>'[1]Markat'!O35</f>
        <v>114.27520345475301</v>
      </c>
      <c r="I24" s="21">
        <f>'[1]Markat'!P35</f>
        <v>111.42439303379021</v>
      </c>
      <c r="J24" s="21">
        <f>'[1]Markat'!U35</f>
        <v>132.1717201159886</v>
      </c>
      <c r="K24" s="21">
        <f>'[1]Markat'!V35</f>
        <v>120.97486033037555</v>
      </c>
      <c r="L24" s="21">
        <f>'[1]Markat'!W35</f>
        <v>112.8824360786329</v>
      </c>
      <c r="M24" s="21">
        <f>'[1]Markat'!X35</f>
        <v>111.9299393658982</v>
      </c>
    </row>
    <row r="25" ht="12" customHeight="1"/>
    <row r="26" ht="12" customHeight="1"/>
    <row r="27" ht="12" customHeight="1"/>
    <row r="28" ht="12" customHeight="1"/>
    <row r="29" ht="12" customHeight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dcterms:created xsi:type="dcterms:W3CDTF">2003-05-14T07:39:20Z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