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<sst xmlns="http://schemas.openxmlformats.org/spreadsheetml/2006/main" count="32" uniqueCount="15">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</sst>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Helmikuu</v>
          </cell>
        </row>
        <row r="9">
          <cell r="E9">
            <v>3</v>
          </cell>
          <cell r="F9">
            <v>58</v>
          </cell>
          <cell r="G9">
            <v>32</v>
          </cell>
          <cell r="H9">
            <v>186</v>
          </cell>
          <cell r="M9">
            <v>8333</v>
          </cell>
          <cell r="N9">
            <v>21478</v>
          </cell>
          <cell r="O9">
            <v>80209</v>
          </cell>
          <cell r="P9">
            <v>203751</v>
          </cell>
          <cell r="U9">
            <v>8336</v>
          </cell>
          <cell r="V9">
            <v>80241</v>
          </cell>
          <cell r="W9">
            <v>21536</v>
          </cell>
          <cell r="X9">
            <v>203937</v>
          </cell>
        </row>
        <row r="10">
          <cell r="B10" t="str">
            <v>BMG Finland Oy                          </v>
          </cell>
          <cell r="E10">
            <v>30270</v>
          </cell>
          <cell r="F10">
            <v>73359</v>
          </cell>
          <cell r="G10">
            <v>209966</v>
          </cell>
          <cell r="H10">
            <v>456350</v>
          </cell>
          <cell r="M10">
            <v>28892</v>
          </cell>
          <cell r="N10">
            <v>64309</v>
          </cell>
          <cell r="O10">
            <v>187818</v>
          </cell>
          <cell r="P10">
            <v>435499</v>
          </cell>
          <cell r="U10">
            <v>59162</v>
          </cell>
          <cell r="V10">
            <v>397784</v>
          </cell>
          <cell r="W10">
            <v>137668</v>
          </cell>
          <cell r="X10">
            <v>891849</v>
          </cell>
        </row>
        <row r="11">
          <cell r="B11" t="str">
            <v>Oy Emi Finland Ab                       </v>
          </cell>
          <cell r="M11">
            <v>72154</v>
          </cell>
          <cell r="N11">
            <v>134809</v>
          </cell>
          <cell r="O11">
            <v>489582</v>
          </cell>
          <cell r="P11">
            <v>892865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10457</v>
          </cell>
          <cell r="F13">
            <v>16891</v>
          </cell>
          <cell r="G13">
            <v>64134</v>
          </cell>
          <cell r="H13">
            <v>108827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10457</v>
          </cell>
          <cell r="V13">
            <v>64134</v>
          </cell>
          <cell r="W13">
            <v>16891</v>
          </cell>
          <cell r="X13">
            <v>108827</v>
          </cell>
        </row>
        <row r="14">
          <cell r="B14" t="str">
            <v>Kirjalito Oy                            </v>
          </cell>
          <cell r="E14">
            <v>2377</v>
          </cell>
          <cell r="F14">
            <v>4168</v>
          </cell>
          <cell r="G14">
            <v>10805</v>
          </cell>
          <cell r="H14">
            <v>18336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2377</v>
          </cell>
          <cell r="V14">
            <v>10805</v>
          </cell>
          <cell r="W14">
            <v>4168</v>
          </cell>
          <cell r="X14">
            <v>18336</v>
          </cell>
        </row>
        <row r="15">
          <cell r="B15" t="str">
            <v>Edel Records Finland Oy                 </v>
          </cell>
          <cell r="E15">
            <v>56856</v>
          </cell>
          <cell r="F15">
            <v>101523</v>
          </cell>
          <cell r="G15">
            <v>264959</v>
          </cell>
          <cell r="H15">
            <v>557459</v>
          </cell>
          <cell r="M15">
            <v>53536</v>
          </cell>
          <cell r="N15">
            <v>84078</v>
          </cell>
          <cell r="O15">
            <v>403114</v>
          </cell>
          <cell r="P15">
            <v>628134</v>
          </cell>
          <cell r="U15">
            <v>110392</v>
          </cell>
          <cell r="V15">
            <v>668073</v>
          </cell>
          <cell r="W15">
            <v>185601</v>
          </cell>
          <cell r="X15">
            <v>1185593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570</v>
          </cell>
          <cell r="F17">
            <v>2293</v>
          </cell>
          <cell r="G17">
            <v>4687</v>
          </cell>
          <cell r="H17">
            <v>18851</v>
          </cell>
          <cell r="M17">
            <v>6421</v>
          </cell>
          <cell r="N17">
            <v>12615</v>
          </cell>
          <cell r="O17">
            <v>50679</v>
          </cell>
          <cell r="P17">
            <v>98049</v>
          </cell>
          <cell r="U17">
            <v>6991</v>
          </cell>
          <cell r="V17">
            <v>55366</v>
          </cell>
          <cell r="W17">
            <v>14908</v>
          </cell>
          <cell r="X17">
            <v>116900</v>
          </cell>
        </row>
        <row r="18">
          <cell r="B18" t="str">
            <v>Oy Fg-Naxos Ab                          </v>
          </cell>
          <cell r="E18">
            <v>6923</v>
          </cell>
          <cell r="F18">
            <v>8593</v>
          </cell>
          <cell r="G18">
            <v>35208</v>
          </cell>
          <cell r="H18">
            <v>55663</v>
          </cell>
          <cell r="M18">
            <v>10171</v>
          </cell>
          <cell r="N18">
            <v>17886</v>
          </cell>
          <cell r="O18">
            <v>60954</v>
          </cell>
          <cell r="P18">
            <v>105864</v>
          </cell>
          <cell r="U18">
            <v>17094</v>
          </cell>
          <cell r="V18">
            <v>96162</v>
          </cell>
          <cell r="W18">
            <v>26479</v>
          </cell>
          <cell r="X18">
            <v>161527</v>
          </cell>
        </row>
        <row r="19">
          <cell r="B19" t="str">
            <v>Ondine Oy                               </v>
          </cell>
          <cell r="E19">
            <v>14288</v>
          </cell>
          <cell r="F19">
            <v>16234</v>
          </cell>
          <cell r="G19">
            <v>57395</v>
          </cell>
          <cell r="H19">
            <v>76056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14288</v>
          </cell>
          <cell r="V19">
            <v>57395</v>
          </cell>
          <cell r="W19">
            <v>16234</v>
          </cell>
          <cell r="X19">
            <v>76056</v>
          </cell>
        </row>
        <row r="20">
          <cell r="B20" t="str">
            <v>Universal Music Oy                      </v>
          </cell>
          <cell r="E20">
            <v>15921</v>
          </cell>
          <cell r="F20">
            <v>23877</v>
          </cell>
          <cell r="G20">
            <v>131213</v>
          </cell>
          <cell r="H20">
            <v>174116</v>
          </cell>
          <cell r="M20">
            <v>68277</v>
          </cell>
          <cell r="N20">
            <v>142562</v>
          </cell>
          <cell r="O20">
            <v>571814</v>
          </cell>
          <cell r="P20">
            <v>1160180</v>
          </cell>
          <cell r="U20">
            <v>84198</v>
          </cell>
          <cell r="V20">
            <v>703027</v>
          </cell>
          <cell r="W20">
            <v>166439</v>
          </cell>
          <cell r="X20">
            <v>1334296</v>
          </cell>
        </row>
        <row r="22">
          <cell r="B22" t="str">
            <v>Siboney Oy                              </v>
          </cell>
          <cell r="E22">
            <v>7033</v>
          </cell>
          <cell r="F22">
            <v>14154</v>
          </cell>
          <cell r="G22">
            <v>42291</v>
          </cell>
          <cell r="H22">
            <v>85490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7033</v>
          </cell>
          <cell r="V22">
            <v>42291</v>
          </cell>
          <cell r="W22">
            <v>14154</v>
          </cell>
          <cell r="X22">
            <v>85490</v>
          </cell>
        </row>
        <row r="23">
          <cell r="B23" t="str">
            <v>Sony Music Ent. Finland Oy              </v>
          </cell>
          <cell r="E23">
            <v>11980</v>
          </cell>
          <cell r="F23">
            <v>25461</v>
          </cell>
          <cell r="G23">
            <v>53790</v>
          </cell>
          <cell r="H23">
            <v>121277</v>
          </cell>
          <cell r="M23">
            <v>43377</v>
          </cell>
          <cell r="N23">
            <v>112677</v>
          </cell>
          <cell r="O23">
            <v>273383</v>
          </cell>
          <cell r="P23">
            <v>705534</v>
          </cell>
          <cell r="U23">
            <v>55357</v>
          </cell>
          <cell r="V23">
            <v>327173</v>
          </cell>
          <cell r="W23">
            <v>138138</v>
          </cell>
          <cell r="X23">
            <v>826811</v>
          </cell>
        </row>
        <row r="24">
          <cell r="E24">
            <v>19909</v>
          </cell>
          <cell r="F24">
            <v>53646</v>
          </cell>
          <cell r="G24">
            <v>133396</v>
          </cell>
          <cell r="H24">
            <v>397863</v>
          </cell>
          <cell r="M24">
            <v>6081</v>
          </cell>
          <cell r="N24">
            <v>17925</v>
          </cell>
          <cell r="O24">
            <v>57194</v>
          </cell>
          <cell r="P24">
            <v>179431</v>
          </cell>
          <cell r="U24">
            <v>25990</v>
          </cell>
          <cell r="V24">
            <v>190590</v>
          </cell>
          <cell r="W24">
            <v>71571</v>
          </cell>
          <cell r="X24">
            <v>577294</v>
          </cell>
        </row>
        <row r="25">
          <cell r="B25" t="str">
            <v>Warner                                  </v>
          </cell>
          <cell r="E25">
            <v>51989</v>
          </cell>
          <cell r="F25">
            <v>108808</v>
          </cell>
          <cell r="G25">
            <v>284764</v>
          </cell>
          <cell r="H25">
            <v>571689</v>
          </cell>
          <cell r="M25">
            <v>36787</v>
          </cell>
          <cell r="N25">
            <v>71304</v>
          </cell>
          <cell r="O25">
            <v>298092</v>
          </cell>
          <cell r="P25">
            <v>540784</v>
          </cell>
          <cell r="U25">
            <v>88776</v>
          </cell>
          <cell r="V25">
            <v>582856</v>
          </cell>
          <cell r="W25">
            <v>180112</v>
          </cell>
          <cell r="X25">
            <v>1112473</v>
          </cell>
        </row>
        <row r="33">
          <cell r="B33" t="str">
            <v>YHTEENSÄ</v>
          </cell>
          <cell r="E33">
            <v>319842</v>
          </cell>
          <cell r="F33">
            <v>612503</v>
          </cell>
          <cell r="G33">
            <v>1975459</v>
          </cell>
          <cell r="H33">
            <v>3792475</v>
          </cell>
          <cell r="M33">
            <v>334031</v>
          </cell>
          <cell r="N33">
            <v>679650</v>
          </cell>
          <cell r="O33">
            <v>2472860</v>
          </cell>
          <cell r="P33">
            <v>4950146</v>
          </cell>
          <cell r="U33">
            <v>653873</v>
          </cell>
          <cell r="V33">
            <v>4448319</v>
          </cell>
          <cell r="W33">
            <v>1292153</v>
          </cell>
          <cell r="X33">
            <v>8742621</v>
          </cell>
        </row>
        <row r="34">
          <cell r="B34" t="str">
            <v>Edellinen vuosi</v>
          </cell>
        </row>
        <row r="35">
          <cell r="E35">
            <v>103.002061058869</v>
          </cell>
          <cell r="F35">
            <v>100.4035794315464</v>
          </cell>
          <cell r="G35">
            <v>107.20523105092612</v>
          </cell>
          <cell r="H35">
            <v>107.54751759976746</v>
          </cell>
          <cell r="M35">
            <v>119.81498552668863</v>
          </cell>
          <cell r="N35">
            <v>114.70692477764088</v>
          </cell>
          <cell r="O35">
            <v>110.75871552031103</v>
          </cell>
          <cell r="P35">
            <v>108.01148859225034</v>
          </cell>
          <cell r="U35">
            <v>110.95588222816892</v>
          </cell>
          <cell r="V35">
            <v>109.1519881511843</v>
          </cell>
          <cell r="W35">
            <v>107.4509937624267</v>
          </cell>
          <cell r="X35">
            <v>107.80973119031394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37694.46355960648</v>
      </c>
      <c r="K1" s="6"/>
      <c r="L1" s="3"/>
      <c r="M1" s="4"/>
    </row>
    <row r="2" spans="1:13" ht="18">
      <c r="A2" s="7" t="str">
        <f>'[1]Markat'!B3</f>
        <v>2003 Helmikuu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'[1]Markat'!E9/'[1]Markat'!E$33*100</f>
        <v>0.0009379631192901495</v>
      </c>
      <c r="C7" s="4">
        <f>'[1]Markat'!F9/'[1]Markat'!F$33*100</f>
        <v>0.00946934137465449</v>
      </c>
      <c r="D7" s="4">
        <f>'[1]Markat'!G9/'[1]Markat'!G$33*100</f>
        <v>0.0016198766970106694</v>
      </c>
      <c r="E7" s="4">
        <f>'[1]Markat'!H9/'[1]Markat'!H$33*100</f>
        <v>0.004904448941654197</v>
      </c>
      <c r="F7" s="4">
        <f>'[1]Markat'!M9/'[1]Markat'!M$33*100</f>
        <v>2.494678637611479</v>
      </c>
      <c r="G7" s="4">
        <f>'[1]Markat'!N9/'[1]Markat'!N$33*100</f>
        <v>3.1601559626278233</v>
      </c>
      <c r="H7" s="4">
        <f>'[1]Markat'!O9/'[1]Markat'!O$33*100</f>
        <v>3.243572220020543</v>
      </c>
      <c r="I7" s="4">
        <f>'[1]Markat'!P9/'[1]Markat'!P$33*100</f>
        <v>4.1160604151877545</v>
      </c>
      <c r="J7" s="4">
        <f>'[1]Markat'!U9/'[1]Markat'!U$33*100</f>
        <v>1.2748653025893408</v>
      </c>
      <c r="K7" s="4">
        <f>'[1]Markat'!V9/'[1]Markat'!V$33*100</f>
        <v>1.8038499487109627</v>
      </c>
      <c r="L7" s="4">
        <f>'[1]Markat'!W9/'[1]Markat'!W$33*100</f>
        <v>1.6666756955252202</v>
      </c>
      <c r="M7" s="4">
        <f>'[1]Markat'!X9/'[1]Markat'!X$33*100</f>
        <v>2.332675750212665</v>
      </c>
    </row>
    <row r="8" spans="1:13" ht="12.75">
      <c r="A8" s="4" t="str">
        <f>'[1]Markat'!B10</f>
        <v>BMG Finland Oy                          </v>
      </c>
      <c r="B8" s="4">
        <f>'[1]Markat'!E10/'[1]Markat'!E$33*100</f>
        <v>9.46404787363761</v>
      </c>
      <c r="C8" s="4">
        <f>'[1]Markat'!F10/'[1]Markat'!F$33*100</f>
        <v>11.976920929366877</v>
      </c>
      <c r="D8" s="4">
        <f>'[1]Markat'!G10/'[1]Markat'!G$33*100</f>
        <v>10.628719705141943</v>
      </c>
      <c r="E8" s="4">
        <f>'[1]Markat'!H10/'[1]Markat'!H$33*100</f>
        <v>12.033039110343509</v>
      </c>
      <c r="F8" s="4">
        <f>'[1]Markat'!M10/'[1]Markat'!M$33*100</f>
        <v>8.649496603608647</v>
      </c>
      <c r="G8" s="4">
        <f>'[1]Markat'!N10/'[1]Markat'!N$33*100</f>
        <v>9.462076068564702</v>
      </c>
      <c r="H8" s="4">
        <f>'[1]Markat'!O10/'[1]Markat'!O$33*100</f>
        <v>7.595173200262045</v>
      </c>
      <c r="I8" s="4">
        <f>'[1]Markat'!P10/'[1]Markat'!P$33*100</f>
        <v>8.797700108239232</v>
      </c>
      <c r="J8" s="4">
        <f>'[1]Markat'!U10/'[1]Markat'!U$33*100</f>
        <v>9.047934384811729</v>
      </c>
      <c r="K8" s="4">
        <f>'[1]Markat'!V10/'[1]Markat'!V$33*100</f>
        <v>8.942344287808496</v>
      </c>
      <c r="L8" s="4">
        <f>'[1]Markat'!W10/'[1]Markat'!W$33*100</f>
        <v>10.654156280254739</v>
      </c>
      <c r="M8" s="4">
        <f>'[1]Markat'!X10/'[1]Markat'!X$33*100</f>
        <v>10.201162786308592</v>
      </c>
    </row>
    <row r="9" spans="1:13" ht="12.75">
      <c r="A9" s="4" t="str">
        <f>'[1]Markat'!B11</f>
        <v>Oy Emi Finland Ab                       </v>
      </c>
      <c r="B9" s="4">
        <v>28.53</v>
      </c>
      <c r="C9" s="4">
        <v>26.68</v>
      </c>
      <c r="D9" s="4">
        <v>34.57</v>
      </c>
      <c r="E9" s="4">
        <v>30.33</v>
      </c>
      <c r="F9" s="4">
        <f>'[1]Markat'!M11/'[1]Markat'!M$33*100</f>
        <v>21.60098912975143</v>
      </c>
      <c r="G9" s="4">
        <f>'[1]Markat'!N11/'[1]Markat'!N$33*100</f>
        <v>19.8350621643493</v>
      </c>
      <c r="H9" s="4">
        <f>'[1]Markat'!O11/'[1]Markat'!O$33*100</f>
        <v>19.798209360821073</v>
      </c>
      <c r="I9" s="4">
        <f>'[1]Markat'!P11/'[1]Markat'!P$33*100</f>
        <v>18.03714476300295</v>
      </c>
      <c r="J9" s="4">
        <v>24.99</v>
      </c>
      <c r="K9" s="4">
        <v>26.36</v>
      </c>
      <c r="L9" s="4">
        <v>23.08</v>
      </c>
      <c r="M9" s="4">
        <v>23.37</v>
      </c>
    </row>
    <row r="10" spans="1:13" ht="12.75">
      <c r="A10" s="4" t="str">
        <f>'[1]Markat'!B12</f>
        <v>Oy Ensio Music Ltd Oy                   </v>
      </c>
      <c r="B10" s="4">
        <f>'[1]Markat'!E12/'[1]Markat'!E$33*100</f>
        <v>0</v>
      </c>
      <c r="C10" s="4">
        <f>'[1]Markat'!F12/'[1]Markat'!F$33*100</f>
        <v>0</v>
      </c>
      <c r="D10" s="4">
        <f>'[1]Markat'!G12/'[1]Markat'!G$33*100</f>
        <v>0</v>
      </c>
      <c r="E10" s="4">
        <f>'[1]Markat'!H12/'[1]Markat'!H$33*100</f>
        <v>0</v>
      </c>
      <c r="F10" s="4">
        <f>'[1]Markat'!M12/'[1]Markat'!M$33*100</f>
        <v>0</v>
      </c>
      <c r="G10" s="4">
        <f>'[1]Markat'!N12/'[1]Markat'!N$33*100</f>
        <v>0</v>
      </c>
      <c r="H10" s="4">
        <f>'[1]Markat'!O12/'[1]Markat'!O$33*100</f>
        <v>0</v>
      </c>
      <c r="I10" s="4">
        <f>'[1]Markat'!P12/'[1]Markat'!P$33*100</f>
        <v>0</v>
      </c>
      <c r="J10" s="4">
        <f>'[1]Markat'!U12/'[1]Markat'!U$33*100</f>
        <v>0</v>
      </c>
      <c r="K10" s="4">
        <f>'[1]Markat'!V12/'[1]Markat'!V$33*100</f>
        <v>0</v>
      </c>
      <c r="L10" s="4">
        <f>'[1]Markat'!W12/'[1]Markat'!W$33*100</f>
        <v>0</v>
      </c>
      <c r="M10" s="4">
        <f>'[1]Markat'!X12/'[1]Markat'!X$33*100</f>
        <v>0</v>
      </c>
    </row>
    <row r="11" spans="1:13" ht="12.75">
      <c r="A11" s="4" t="str">
        <f>'[1]Markat'!B13</f>
        <v>Johanna Kustannus Oy                    </v>
      </c>
      <c r="B11" s="4">
        <f>'[1]Markat'!E13/'[1]Markat'!E$33*100</f>
        <v>3.2694267794723646</v>
      </c>
      <c r="C11" s="4">
        <f>'[1]Markat'!F13/'[1]Markat'!F$33*100</f>
        <v>2.7577007786084313</v>
      </c>
      <c r="D11" s="4">
        <f>'[1]Markat'!G13/'[1]Markat'!G$33*100</f>
        <v>3.2465366276900713</v>
      </c>
      <c r="E11" s="4">
        <f>'[1]Markat'!H13/'[1]Markat'!H$33*100</f>
        <v>2.8695508869537703</v>
      </c>
      <c r="F11" s="4">
        <f>'[1]Markat'!M13/'[1]Markat'!M$33*100</f>
        <v>0</v>
      </c>
      <c r="G11" s="4">
        <f>'[1]Markat'!N13/'[1]Markat'!N$33*100</f>
        <v>0</v>
      </c>
      <c r="H11" s="4">
        <f>'[1]Markat'!O13/'[1]Markat'!O$33*100</f>
        <v>0</v>
      </c>
      <c r="I11" s="4">
        <f>'[1]Markat'!P13/'[1]Markat'!P$33*100</f>
        <v>0</v>
      </c>
      <c r="J11" s="4">
        <f>'[1]Markat'!U13/'[1]Markat'!U$33*100</f>
        <v>1.5992402194309905</v>
      </c>
      <c r="K11" s="4">
        <f>'[1]Markat'!V13/'[1]Markat'!V$33*100</f>
        <v>1.4417581113225018</v>
      </c>
      <c r="L11" s="4">
        <f>'[1]Markat'!W13/'[1]Markat'!W$33*100</f>
        <v>1.3071981413965683</v>
      </c>
      <c r="M11" s="4">
        <f>'[1]Markat'!X13/'[1]Markat'!X$33*100</f>
        <v>1.2447868894236638</v>
      </c>
    </row>
    <row r="12" spans="1:13" ht="12.75">
      <c r="A12" s="4" t="str">
        <f>'[1]Markat'!B14</f>
        <v>Kirjalito Oy                            </v>
      </c>
      <c r="B12" s="4">
        <f>'[1]Markat'!E14/'[1]Markat'!E$33*100</f>
        <v>0.7431794448508952</v>
      </c>
      <c r="C12" s="4">
        <f>'[1]Markat'!F14/'[1]Markat'!F$33*100</f>
        <v>0.6804864629234469</v>
      </c>
      <c r="D12" s="4">
        <f>'[1]Markat'!G14/'[1]Markat'!G$33*100</f>
        <v>0.5469614909750089</v>
      </c>
      <c r="E12" s="4">
        <f>'[1]Markat'!H14/'[1]Markat'!H$33*100</f>
        <v>0.4834837408288783</v>
      </c>
      <c r="F12" s="4">
        <f>'[1]Markat'!M14/'[1]Markat'!M$33*100</f>
        <v>0</v>
      </c>
      <c r="G12" s="4">
        <f>'[1]Markat'!N14/'[1]Markat'!N$33*100</f>
        <v>0</v>
      </c>
      <c r="H12" s="4">
        <f>'[1]Markat'!O14/'[1]Markat'!O$33*100</f>
        <v>0</v>
      </c>
      <c r="I12" s="4">
        <f>'[1]Markat'!P14/'[1]Markat'!P$33*100</f>
        <v>0</v>
      </c>
      <c r="J12" s="4">
        <f>'[1]Markat'!U14/'[1]Markat'!U$33*100</f>
        <v>0.3635262505104202</v>
      </c>
      <c r="K12" s="4">
        <f>'[1]Markat'!V14/'[1]Markat'!V$33*100</f>
        <v>0.2429007452028508</v>
      </c>
      <c r="L12" s="4">
        <f>'[1]Markat'!W14/'[1]Markat'!W$33*100</f>
        <v>0.32256242101361066</v>
      </c>
      <c r="M12" s="4">
        <f>'[1]Markat'!X14/'[1]Markat'!X$33*100</f>
        <v>0.20973115499345105</v>
      </c>
    </row>
    <row r="13" spans="1:13" ht="12.75">
      <c r="A13" s="4" t="str">
        <f>'[1]Markat'!B15</f>
        <v>Edel Records Finland Oy                 </v>
      </c>
      <c r="B13" s="4">
        <f>'[1]Markat'!E15/'[1]Markat'!E$33*100</f>
        <v>17.776277036786915</v>
      </c>
      <c r="C13" s="4">
        <f>'[1]Markat'!F15/'[1]Markat'!F$33*100</f>
        <v>16.57510248929393</v>
      </c>
      <c r="D13" s="4">
        <f>'[1]Markat'!G15/'[1]Markat'!G$33*100</f>
        <v>13.412528430101561</v>
      </c>
      <c r="E13" s="4">
        <f>'[1]Markat'!H15/'[1]Markat'!H$33*100</f>
        <v>14.699081734223693</v>
      </c>
      <c r="F13" s="4">
        <f>'[1]Markat'!M15/'[1]Markat'!M$33*100</f>
        <v>16.027254955378393</v>
      </c>
      <c r="G13" s="4">
        <f>'[1]Markat'!N15/'[1]Markat'!N$33*100</f>
        <v>12.370779077466343</v>
      </c>
      <c r="H13" s="4">
        <f>'[1]Markat'!O15/'[1]Markat'!O$33*100</f>
        <v>16.30152940320115</v>
      </c>
      <c r="I13" s="4">
        <f>'[1]Markat'!P15/'[1]Markat'!P$33*100</f>
        <v>12.689201490218672</v>
      </c>
      <c r="J13" s="4">
        <f>'[1]Markat'!U15/'[1]Markat'!U$33*100</f>
        <v>16.882789165480148</v>
      </c>
      <c r="K13" s="4">
        <f>'[1]Markat'!V15/'[1]Markat'!V$33*100</f>
        <v>15.018549703831944</v>
      </c>
      <c r="L13" s="4">
        <f>'[1]Markat'!W15/'[1]Markat'!W$33*100</f>
        <v>14.363701512127433</v>
      </c>
      <c r="M13" s="4">
        <f>'[1]Markat'!X15/'[1]Markat'!X$33*100</f>
        <v>13.561070530222</v>
      </c>
    </row>
    <row r="14" spans="1:13" ht="12.75">
      <c r="A14" s="4" t="s">
        <v>13</v>
      </c>
      <c r="B14" s="4">
        <f>'[1]Markat'!E16/'[1]Markat'!E$33*100</f>
        <v>0</v>
      </c>
      <c r="C14" s="4">
        <f>'[1]Markat'!F16/'[1]Markat'!F$33*100</f>
        <v>0</v>
      </c>
      <c r="D14" s="4">
        <f>'[1]Markat'!G16/'[1]Markat'!G$33*100</f>
        <v>0</v>
      </c>
      <c r="E14" s="4">
        <f>'[1]Markat'!H16/'[1]Markat'!H$33*100</f>
        <v>0</v>
      </c>
      <c r="F14" s="4">
        <f>'[1]Markat'!M16/'[1]Markat'!M$33*100</f>
        <v>0</v>
      </c>
      <c r="G14" s="4">
        <f>'[1]Markat'!N16/'[1]Markat'!N$33*100</f>
        <v>0</v>
      </c>
      <c r="H14" s="4">
        <f>'[1]Markat'!O16/'[1]Markat'!O$33*100</f>
        <v>0</v>
      </c>
      <c r="I14" s="4">
        <f>'[1]Markat'!P16/'[1]Markat'!P$33*100</f>
        <v>0</v>
      </c>
      <c r="J14" s="4">
        <f>'[1]Markat'!U16/'[1]Markat'!U$33*100</f>
        <v>0</v>
      </c>
      <c r="K14" s="4">
        <f>'[1]Markat'!V16/'[1]Markat'!V$33*100</f>
        <v>0</v>
      </c>
      <c r="L14" s="4">
        <f>'[1]Markat'!W16/'[1]Markat'!W$33*100</f>
        <v>0</v>
      </c>
      <c r="M14" s="4">
        <f>'[1]Markat'!X16/'[1]Markat'!X$33*100</f>
        <v>0</v>
      </c>
    </row>
    <row r="15" spans="1:13" ht="12.75">
      <c r="A15" s="4" t="str">
        <f>'[1]Markat'!B17</f>
        <v>Music Network Finland Oy                </v>
      </c>
      <c r="B15" s="4">
        <f>'[1]Markat'!E17/'[1]Markat'!E$33*100</f>
        <v>0.1782129926651284</v>
      </c>
      <c r="C15" s="4">
        <f>'[1]Markat'!F17/'[1]Markat'!F$33*100</f>
        <v>0.37436551331177154</v>
      </c>
      <c r="D15" s="4">
        <f>'[1]Markat'!G17/'[1]Markat'!G$33*100</f>
        <v>0.2372613149652815</v>
      </c>
      <c r="E15" s="4">
        <f>'[1]Markat'!H17/'[1]Markat'!H$33*100</f>
        <v>0.4970632634361466</v>
      </c>
      <c r="F15" s="4">
        <f>'[1]Markat'!M17/'[1]Markat'!M$33*100</f>
        <v>1.9222766749193938</v>
      </c>
      <c r="G15" s="4">
        <f>'[1]Markat'!N17/'[1]Markat'!N$33*100</f>
        <v>1.8561024056499669</v>
      </c>
      <c r="H15" s="4">
        <f>'[1]Markat'!O17/'[1]Markat'!O$33*100</f>
        <v>2.0494083773444514</v>
      </c>
      <c r="I15" s="4">
        <f>'[1]Markat'!P17/'[1]Markat'!P$33*100</f>
        <v>1.9807294572725735</v>
      </c>
      <c r="J15" s="4">
        <f>'[1]Markat'!U17/'[1]Markat'!U$33*100</f>
        <v>1.0691678659311519</v>
      </c>
      <c r="K15" s="4">
        <f>'[1]Markat'!V17/'[1]Markat'!V$33*100</f>
        <v>1.2446499452939412</v>
      </c>
      <c r="L15" s="4">
        <f>'[1]Markat'!W17/'[1]Markat'!W$33*100</f>
        <v>1.1537333427233463</v>
      </c>
      <c r="M15" s="4">
        <f>'[1]Markat'!X17/'[1]Markat'!X$33*100</f>
        <v>1.3371276188227763</v>
      </c>
    </row>
    <row r="16" spans="1:13" ht="12.75">
      <c r="A16" s="4" t="str">
        <f>'[1]Markat'!B18</f>
        <v>Oy Fg-Naxos Ab                          </v>
      </c>
      <c r="B16" s="4">
        <f>'[1]Markat'!E18/'[1]Markat'!E$33*100</f>
        <v>2.1645062249485685</v>
      </c>
      <c r="C16" s="4">
        <f>'[1]Markat'!F18/'[1]Markat'!F$33*100</f>
        <v>1.4029319040070007</v>
      </c>
      <c r="D16" s="4">
        <f>'[1]Markat'!G18/'[1]Markat'!G$33*100</f>
        <v>1.7822693358859891</v>
      </c>
      <c r="E16" s="4">
        <f>'[1]Markat'!H18/'[1]Markat'!H$33*100</f>
        <v>1.467722265802675</v>
      </c>
      <c r="F16" s="4">
        <f>'[1]Markat'!M18/'[1]Markat'!M$33*100</f>
        <v>3.044926967856277</v>
      </c>
      <c r="G16" s="4">
        <f>'[1]Markat'!N18/'[1]Markat'!N$33*100</f>
        <v>2.6316486426837344</v>
      </c>
      <c r="H16" s="4">
        <f>'[1]Markat'!O18/'[1]Markat'!O$33*100</f>
        <v>2.464919162427311</v>
      </c>
      <c r="I16" s="4">
        <f>'[1]Markat'!P18/'[1]Markat'!P$33*100</f>
        <v>2.1386035886618293</v>
      </c>
      <c r="J16" s="4">
        <f>'[1]Markat'!U18/'[1]Markat'!U$33*100</f>
        <v>2.6142691317732956</v>
      </c>
      <c r="K16" s="4">
        <f>'[1]Markat'!V18/'[1]Markat'!V$33*100</f>
        <v>2.1617604313000034</v>
      </c>
      <c r="L16" s="4">
        <f>'[1]Markat'!W18/'[1]Markat'!W$33*100</f>
        <v>2.0492155340737512</v>
      </c>
      <c r="M16" s="4">
        <f>'[1]Markat'!X18/'[1]Markat'!X$33*100</f>
        <v>1.8475809485507835</v>
      </c>
    </row>
    <row r="17" spans="1:13" ht="12.75">
      <c r="A17" s="4" t="str">
        <f>'[1]Markat'!B19</f>
        <v>Ondine Oy                               </v>
      </c>
      <c r="B17" s="4">
        <f>'[1]Markat'!E19/'[1]Markat'!E$33*100</f>
        <v>4.4672056828058855</v>
      </c>
      <c r="C17" s="4">
        <f>'[1]Markat'!F19/'[1]Markat'!F$33*100</f>
        <v>2.6504359978645002</v>
      </c>
      <c r="D17" s="4">
        <f>'[1]Markat'!G19/'[1]Markat'!G$33*100</f>
        <v>2.9054007195289806</v>
      </c>
      <c r="E17" s="4">
        <f>'[1]Markat'!H19/'[1]Markat'!H$33*100</f>
        <v>2.0054449930454386</v>
      </c>
      <c r="F17" s="4">
        <f>'[1]Markat'!M19/'[1]Markat'!M$33*100</f>
        <v>0</v>
      </c>
      <c r="G17" s="4">
        <f>'[1]Markat'!N19/'[1]Markat'!N$33*100</f>
        <v>0</v>
      </c>
      <c r="H17" s="4">
        <f>'[1]Markat'!O19/'[1]Markat'!O$33*100</f>
        <v>0</v>
      </c>
      <c r="I17" s="4">
        <f>'[1]Markat'!P19/'[1]Markat'!P$33*100</f>
        <v>0</v>
      </c>
      <c r="J17" s="4">
        <f>'[1]Markat'!U19/'[1]Markat'!U$33*100</f>
        <v>2.1851338103882556</v>
      </c>
      <c r="K17" s="4">
        <f>'[1]Markat'!V19/'[1]Markat'!V$33*100</f>
        <v>1.2902626812510523</v>
      </c>
      <c r="L17" s="4">
        <f>'[1]Markat'!W19/'[1]Markat'!W$33*100</f>
        <v>1.2563527693701906</v>
      </c>
      <c r="M17" s="4">
        <f>'[1]Markat'!X19/'[1]Markat'!X$33*100</f>
        <v>0.8699450656730973</v>
      </c>
    </row>
    <row r="18" spans="1:13" ht="12.75">
      <c r="A18" s="4" t="str">
        <f>'[1]Markat'!B20</f>
        <v>Universal Music Oy                      </v>
      </c>
      <c r="B18" s="4">
        <f>'[1]Markat'!E20/'[1]Markat'!E$33*100</f>
        <v>4.977770274072824</v>
      </c>
      <c r="C18" s="4">
        <f>'[1]Markat'!F20/'[1]Markat'!F$33*100</f>
        <v>3.8982666207349186</v>
      </c>
      <c r="D18" s="4">
        <f>'[1]Markat'!G20/'[1]Markat'!G$33*100</f>
        <v>6.642152532651906</v>
      </c>
      <c r="E18" s="4">
        <f>'[1]Markat'!H20/'[1]Markat'!H$33*100</f>
        <v>4.591091569489581</v>
      </c>
      <c r="F18" s="4">
        <f>'[1]Markat'!M20/'[1]Markat'!M$33*100</f>
        <v>20.44031841356042</v>
      </c>
      <c r="G18" s="4">
        <f>'[1]Markat'!N20/'[1]Markat'!N$33*100</f>
        <v>20.975796365776503</v>
      </c>
      <c r="H18" s="4">
        <f>'[1]Markat'!O20/'[1]Markat'!O$33*100</f>
        <v>23.12358968967107</v>
      </c>
      <c r="I18" s="4">
        <f>'[1]Markat'!P20/'[1]Markat'!P$33*100</f>
        <v>23.43728851633871</v>
      </c>
      <c r="J18" s="4">
        <f>'[1]Markat'!U20/'[1]Markat'!U$33*100</f>
        <v>12.876812469699775</v>
      </c>
      <c r="K18" s="4">
        <f>'[1]Markat'!V20/'[1]Markat'!V$33*100</f>
        <v>15.804329680492787</v>
      </c>
      <c r="L18" s="4">
        <f>'[1]Markat'!W20/'[1]Markat'!W$33*100</f>
        <v>12.880750189799507</v>
      </c>
      <c r="M18" s="4">
        <f>'[1]Markat'!X20/'[1]Markat'!X$33*100</f>
        <v>15.261967778312705</v>
      </c>
    </row>
    <row r="19" spans="1:13" ht="12.75">
      <c r="A19" s="4" t="str">
        <f>'[1]Markat'!B22</f>
        <v>Siboney Oy                              </v>
      </c>
      <c r="B19" s="4">
        <f>'[1]Markat'!E22/'[1]Markat'!E$33*100</f>
        <v>2.1988982059892073</v>
      </c>
      <c r="C19" s="4">
        <f>'[1]Markat'!F22/'[1]Markat'!F$33*100</f>
        <v>2.3108458244286147</v>
      </c>
      <c r="D19" s="4">
        <f>'[1]Markat'!G22/'[1]Markat'!G$33*100</f>
        <v>2.1408189185399444</v>
      </c>
      <c r="E19" s="4">
        <f>'[1]Markat'!H22/'[1]Markat'!H$33*100</f>
        <v>2.2542007528065446</v>
      </c>
      <c r="F19" s="4">
        <f>'[1]Markat'!M22/'[1]Markat'!M$33*100</f>
        <v>0</v>
      </c>
      <c r="G19" s="4">
        <f>'[1]Markat'!N22/'[1]Markat'!N$33*100</f>
        <v>0</v>
      </c>
      <c r="H19" s="4">
        <f>'[1]Markat'!O22/'[1]Markat'!O$33*100</f>
        <v>0</v>
      </c>
      <c r="I19" s="4">
        <f>'[1]Markat'!P22/'[1]Markat'!P$33*100</f>
        <v>0</v>
      </c>
      <c r="J19" s="4">
        <f>'[1]Markat'!U22/'[1]Markat'!U$33*100</f>
        <v>1.0755911316111846</v>
      </c>
      <c r="K19" s="4">
        <f>'[1]Markat'!V22/'[1]Markat'!V$33*100</f>
        <v>0.9507186872164518</v>
      </c>
      <c r="L19" s="4">
        <f>'[1]Markat'!W22/'[1]Markat'!W$33*100</f>
        <v>1.0953811197280818</v>
      </c>
      <c r="M19" s="4">
        <f>'[1]Markat'!X22/'[1]Markat'!X$33*100</f>
        <v>0.9778532090090603</v>
      </c>
    </row>
    <row r="20" spans="1:13" ht="12.75">
      <c r="A20" s="4" t="str">
        <f>'[1]Markat'!B23</f>
        <v>Sony Music Ent. Finland Oy              </v>
      </c>
      <c r="B20" s="4">
        <f>'[1]Markat'!E23/'[1]Markat'!E$33*100</f>
        <v>3.745599389698664</v>
      </c>
      <c r="C20" s="4">
        <f>'[1]Markat'!F23/'[1]Markat'!F$33*100</f>
        <v>4.156877598966862</v>
      </c>
      <c r="D20" s="4">
        <f>'[1]Markat'!G23/'[1]Markat'!G$33*100</f>
        <v>2.722911485381372</v>
      </c>
      <c r="E20" s="4">
        <f>'[1]Markat'!H23/'[1]Markat'!H$33*100</f>
        <v>3.19783254998385</v>
      </c>
      <c r="F20" s="4">
        <f>'[1]Markat'!M23/'[1]Markat'!M$33*100</f>
        <v>12.985920468459513</v>
      </c>
      <c r="G20" s="4">
        <f>'[1]Markat'!N23/'[1]Markat'!N$33*100</f>
        <v>16.578680203045685</v>
      </c>
      <c r="H20" s="4">
        <f>'[1]Markat'!O23/'[1]Markat'!O$33*100</f>
        <v>11.055336735601692</v>
      </c>
      <c r="I20" s="4">
        <f>'[1]Markat'!P23/'[1]Markat'!P$33*100</f>
        <v>14.25279173583971</v>
      </c>
      <c r="J20" s="4">
        <f>'[1]Markat'!U23/'[1]Markat'!U$33*100</f>
        <v>8.466017101180197</v>
      </c>
      <c r="K20" s="4">
        <f>'[1]Markat'!V23/'[1]Markat'!V$33*100</f>
        <v>7.354980611777168</v>
      </c>
      <c r="L20" s="4">
        <f>'[1]Markat'!W23/'[1]Markat'!W$33*100</f>
        <v>10.69052968185656</v>
      </c>
      <c r="M20" s="4">
        <f>'[1]Markat'!X23/'[1]Markat'!X$33*100</f>
        <v>9.457244000397592</v>
      </c>
    </row>
    <row r="21" spans="1:13" ht="12.75">
      <c r="A21" s="4" t="s">
        <v>14</v>
      </c>
      <c r="B21" s="4">
        <f>'[1]Markat'!E24/'[1]Markat'!E$33*100</f>
        <v>6.224635913982529</v>
      </c>
      <c r="C21" s="4">
        <f>'[1]Markat'!F24/'[1]Markat'!F$33*100</f>
        <v>8.758487713529567</v>
      </c>
      <c r="D21" s="4">
        <f>'[1]Markat'!G24/'[1]Markat'!G$33*100</f>
        <v>6.752658496076101</v>
      </c>
      <c r="E21" s="4">
        <f>'[1]Markat'!H24/'[1]Markat'!H$33*100</f>
        <v>10.490853598243891</v>
      </c>
      <c r="F21" s="4">
        <f>'[1]Markat'!M24/'[1]Markat'!M$33*100</f>
        <v>1.8204897150264496</v>
      </c>
      <c r="G21" s="4">
        <f>'[1]Markat'!N24/'[1]Markat'!N$33*100</f>
        <v>2.6373868903111894</v>
      </c>
      <c r="H21" s="4">
        <f>'[1]Markat'!O24/'[1]Markat'!O$33*100</f>
        <v>2.312868500440785</v>
      </c>
      <c r="I21" s="4">
        <f>'[1]Markat'!P24/'[1]Markat'!P$33*100</f>
        <v>3.6247617747032104</v>
      </c>
      <c r="J21" s="4">
        <f>'[1]Markat'!U24/'[1]Markat'!U$33*100</f>
        <v>3.9747779767630718</v>
      </c>
      <c r="K21" s="4">
        <f>'[1]Markat'!V24/'[1]Markat'!V$33*100</f>
        <v>4.284539845276384</v>
      </c>
      <c r="L21" s="4">
        <f>'[1]Markat'!W24/'[1]Markat'!W$33*100</f>
        <v>5.538895161795855</v>
      </c>
      <c r="M21" s="4">
        <f>'[1]Markat'!X24/'[1]Markat'!X$33*100</f>
        <v>6.603214299235893</v>
      </c>
    </row>
    <row r="22" spans="1:13" ht="12.75">
      <c r="A22" s="4" t="str">
        <f>'[1]Markat'!B25</f>
        <v>Warner                                  </v>
      </c>
      <c r="B22" s="4">
        <f>'[1]Markat'!E25/'[1]Markat'!E$33*100</f>
        <v>16.254588202925195</v>
      </c>
      <c r="C22" s="4">
        <f>'[1]Markat'!F25/'[1]Markat'!F$33*100</f>
        <v>17.764484418851826</v>
      </c>
      <c r="D22" s="4">
        <f>'[1]Markat'!G25/'[1]Markat'!G$33*100</f>
        <v>14.41508024211082</v>
      </c>
      <c r="E22" s="4">
        <f>'[1]Markat'!H25/'[1]Markat'!H$33*100</f>
        <v>15.074298446265303</v>
      </c>
      <c r="F22" s="4">
        <f>'[1]Markat'!M25/'[1]Markat'!M$33*100</f>
        <v>11.013049687005099</v>
      </c>
      <c r="G22" s="4">
        <f>'[1]Markat'!N25/'[1]Markat'!N$33*100</f>
        <v>10.491282277642904</v>
      </c>
      <c r="H22" s="4">
        <f>'[1]Markat'!O25/'[1]Markat'!O$33*100</f>
        <v>12.054544131087082</v>
      </c>
      <c r="I22" s="4">
        <f>'[1]Markat'!P25/'[1]Markat'!P$33*100</f>
        <v>10.924607072195446</v>
      </c>
      <c r="J22" s="4">
        <f>'[1]Markat'!U25/'[1]Markat'!U$33*100</f>
        <v>13.576948428823336</v>
      </c>
      <c r="K22" s="4">
        <f>'[1]Markat'!V25/'[1]Markat'!V$33*100</f>
        <v>13.102837274035428</v>
      </c>
      <c r="L22" s="4">
        <f>'[1]Markat'!W25/'[1]Markat'!W$33*100</f>
        <v>13.93890661554785</v>
      </c>
      <c r="M22" s="4">
        <f>'[1]Markat'!X25/'[1]Markat'!X$33*100</f>
        <v>12.724708070954923</v>
      </c>
    </row>
    <row r="23" spans="1:13" ht="22.5" customHeight="1">
      <c r="A23" s="4" t="str">
        <f>'[1]Markat'!B33</f>
        <v>YHTEENSÄ</v>
      </c>
      <c r="B23" s="4">
        <f>SUM(B7:B22)</f>
        <v>99.99528598495507</v>
      </c>
      <c r="C23" s="4">
        <f>SUM(C7:C22)</f>
        <v>99.99637559326237</v>
      </c>
      <c r="D23" s="4">
        <f>SUM(D7:D22)</f>
        <v>100.004919175746</v>
      </c>
      <c r="E23" s="4">
        <f>SUM(E7:E22)</f>
        <v>99.99856736036492</v>
      </c>
      <c r="F23" s="4">
        <f>SUM(F7:F22)</f>
        <v>99.9994012531771</v>
      </c>
      <c r="G23" s="4">
        <f>SUM(G7:G22)</f>
        <v>99.99897005811816</v>
      </c>
      <c r="H23" s="4">
        <f>SUM(H7:H22)</f>
        <v>99.9991507808772</v>
      </c>
      <c r="I23" s="4">
        <f>SUM(I7:I22)</f>
        <v>99.9988889216601</v>
      </c>
      <c r="J23" s="4">
        <f>SUM(J7:J22)</f>
        <v>99.9970732389929</v>
      </c>
      <c r="K23" s="4">
        <f>SUM(K7:K22)</f>
        <v>100.00348195351997</v>
      </c>
      <c r="L23" s="4">
        <f>SUM(L7:L22)</f>
        <v>99.99805846521271</v>
      </c>
      <c r="M23" s="4">
        <f>SUM(M7:M22)</f>
        <v>99.99906810211719</v>
      </c>
    </row>
    <row r="24" spans="1:13" ht="12.75">
      <c r="A24" s="4" t="str">
        <f>'[1]Markat'!B34</f>
        <v>Edellinen vuosi</v>
      </c>
      <c r="B24" s="21">
        <f>'[1]Markat'!E35</f>
        <v>103.002061058869</v>
      </c>
      <c r="C24" s="21">
        <f>'[1]Markat'!F35</f>
        <v>100.4035794315464</v>
      </c>
      <c r="D24" s="21">
        <f>'[1]Markat'!G35</f>
        <v>107.20523105092612</v>
      </c>
      <c r="E24" s="21">
        <f>'[1]Markat'!H35</f>
        <v>107.54751759976746</v>
      </c>
      <c r="F24" s="21">
        <f>'[1]Markat'!M35</f>
        <v>119.81498552668863</v>
      </c>
      <c r="G24" s="21">
        <f>'[1]Markat'!N35</f>
        <v>114.70692477764088</v>
      </c>
      <c r="H24" s="21">
        <f>'[1]Markat'!O35</f>
        <v>110.75871552031103</v>
      </c>
      <c r="I24" s="21">
        <f>'[1]Markat'!P35</f>
        <v>108.01148859225034</v>
      </c>
      <c r="J24" s="21">
        <f>'[1]Markat'!U35</f>
        <v>110.95588222816892</v>
      </c>
      <c r="K24" s="21">
        <f>'[1]Markat'!V35</f>
        <v>109.1519881511843</v>
      </c>
      <c r="L24" s="21">
        <f>'[1]Markat'!W35</f>
        <v>107.4509937624267</v>
      </c>
      <c r="M24" s="21">
        <f>'[1]Markat'!X35</f>
        <v>107.80973119031394</v>
      </c>
    </row>
  </sheetData>
  <printOptions/>
  <pageMargins left="0.75" right="0.75" top="1" bottom="1" header="0.4921259845" footer="0.492125984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2003-03-14T08:52:53Z</cp:lastPrinted>
  <dcterms:created xsi:type="dcterms:W3CDTF">2003-03-14T08:50:57Z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