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220" windowHeight="9204" activeTab="0"/>
  </bookViews>
  <sheets>
    <sheet name="2005 market share % 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<sst xmlns="http://schemas.openxmlformats.org/spreadsheetml/2006/main" count="25" uniqueCount="21">
  <si>
    <t>Yhtiökohtaiset markkinaosuudet prosentteina</t>
  </si>
  <si>
    <t>kpl</t>
  </si>
  <si>
    <t>euro</t>
  </si>
  <si>
    <t xml:space="preserve">Valitut Palat Oy                        </t>
  </si>
  <si>
    <t>2005 Tammi - joulukuu yhteensä</t>
  </si>
  <si>
    <t>ulkomaiset</t>
  </si>
  <si>
    <t>Emi Finland Oy Ab</t>
  </si>
  <si>
    <t>Fg-Naxos Oy Ab</t>
  </si>
  <si>
    <t>Sony BMG Music Entertainment Oy</t>
  </si>
  <si>
    <t xml:space="preserve">Warner Music Finland Oy                                </t>
  </si>
  <si>
    <t>Bonnier Amigo Music Finland Oy</t>
  </si>
  <si>
    <t>kotimaiset</t>
  </si>
  <si>
    <t>national</t>
  </si>
  <si>
    <t>international</t>
  </si>
  <si>
    <t>total</t>
  </si>
  <si>
    <t>yhteensä</t>
  </si>
  <si>
    <t>Suomen Ääni- ja kuvatallennetuottajat ÄKT ry</t>
  </si>
  <si>
    <t>IFPI Finland</t>
  </si>
  <si>
    <t>Yhtiö/Company</t>
  </si>
  <si>
    <t xml:space="preserve">2005 Jan - Dec total </t>
  </si>
  <si>
    <r>
      <t>Company market shares 2005 (</t>
    </r>
    <r>
      <rPr>
        <b/>
        <sz val="10"/>
        <rFont val="Arial"/>
        <family val="2"/>
      </rPr>
      <t>%</t>
    </r>
    <r>
      <rPr>
        <b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</si>
</sst>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t"/>
      <sheetName val="Prosentit"/>
      <sheetName val="VA Prosentit"/>
    </sheetNames>
    <sheetDataSet>
      <sheetData sheetId="0">
        <row r="9">
          <cell r="H9">
            <v>141658</v>
          </cell>
          <cell r="P9">
            <v>1869807</v>
          </cell>
          <cell r="X9">
            <v>2011465</v>
          </cell>
        </row>
        <row r="11">
          <cell r="P11">
            <v>4505063</v>
          </cell>
        </row>
        <row r="13">
          <cell r="B13" t="str">
            <v>Johanna Kustannus Oy                    </v>
          </cell>
          <cell r="H13">
            <v>910208</v>
          </cell>
          <cell r="P13">
            <v>0</v>
          </cell>
          <cell r="X13">
            <v>910208</v>
          </cell>
        </row>
        <row r="14">
          <cell r="B14" t="str">
            <v>Egmont Kustannus Oy                     </v>
          </cell>
          <cell r="H14">
            <v>291209</v>
          </cell>
          <cell r="P14">
            <v>0</v>
          </cell>
          <cell r="X14">
            <v>291209</v>
          </cell>
        </row>
        <row r="15">
          <cell r="B15" t="str">
            <v>Edel Records Finland Oy                 </v>
          </cell>
          <cell r="H15">
            <v>3321871</v>
          </cell>
          <cell r="P15">
            <v>2622559</v>
          </cell>
          <cell r="X15">
            <v>5944430</v>
          </cell>
        </row>
        <row r="18">
          <cell r="H18">
            <v>705990</v>
          </cell>
          <cell r="P18">
            <v>726407</v>
          </cell>
          <cell r="X18">
            <v>1432397</v>
          </cell>
        </row>
        <row r="19">
          <cell r="B19" t="str">
            <v>Ondine Oy                               </v>
          </cell>
          <cell r="H19">
            <v>749050</v>
          </cell>
          <cell r="P19">
            <v>0</v>
          </cell>
          <cell r="X19">
            <v>749050</v>
          </cell>
        </row>
        <row r="20">
          <cell r="B20" t="str">
            <v>Universal Music Oy                      </v>
          </cell>
        </row>
        <row r="23">
          <cell r="B23" t="str">
            <v>Siboney Oy                              </v>
          </cell>
          <cell r="H23">
            <v>306158</v>
          </cell>
          <cell r="P23">
            <v>290</v>
          </cell>
          <cell r="X23">
            <v>306448</v>
          </cell>
        </row>
        <row r="24">
          <cell r="H24">
            <v>6427682</v>
          </cell>
          <cell r="P24">
            <v>7198046</v>
          </cell>
          <cell r="X24">
            <v>13625728</v>
          </cell>
        </row>
        <row r="25">
          <cell r="B25" t="str">
            <v>T2 Entertainment Oy                     </v>
          </cell>
          <cell r="H25">
            <v>4233</v>
          </cell>
          <cell r="P25">
            <v>0</v>
          </cell>
          <cell r="X25">
            <v>4233</v>
          </cell>
        </row>
        <row r="26">
          <cell r="B26" t="str">
            <v>Topi Sorsakoski Oy                      </v>
          </cell>
          <cell r="H26">
            <v>33536</v>
          </cell>
          <cell r="P26">
            <v>0</v>
          </cell>
          <cell r="X26">
            <v>33536</v>
          </cell>
        </row>
        <row r="28">
          <cell r="H28">
            <v>6385808</v>
          </cell>
          <cell r="P28">
            <v>3166764</v>
          </cell>
          <cell r="X28">
            <v>9552572</v>
          </cell>
        </row>
        <row r="33">
          <cell r="B33" t="str">
            <v>YHTEENSÄ</v>
          </cell>
          <cell r="H33">
            <v>29281319</v>
          </cell>
          <cell r="P33">
            <v>25615299</v>
          </cell>
          <cell r="X33">
            <v>54896618</v>
          </cell>
        </row>
        <row r="37">
          <cell r="H37">
            <v>2829782</v>
          </cell>
          <cell r="P37">
            <v>763297</v>
          </cell>
          <cell r="X37">
            <v>3593079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5.00390625" style="0" customWidth="1"/>
    <col min="3" max="3" width="12.421875" style="0" customWidth="1"/>
    <col min="4" max="4" width="5.8515625" style="0" customWidth="1"/>
    <col min="5" max="5" width="12.28125" style="0" customWidth="1"/>
    <col min="6" max="6" width="5.28125" style="0" customWidth="1"/>
    <col min="7" max="7" width="12.28125" style="0" customWidth="1"/>
  </cols>
  <sheetData>
    <row r="1" spans="1:7" ht="30" customHeight="1">
      <c r="A1" s="1" t="s">
        <v>16</v>
      </c>
      <c r="B1" s="2"/>
      <c r="C1" s="3"/>
      <c r="D1" s="2"/>
      <c r="F1" s="2"/>
      <c r="G1" s="17" t="s">
        <v>17</v>
      </c>
    </row>
    <row r="2" spans="1:7" ht="31.5" customHeight="1">
      <c r="A2" s="5" t="s">
        <v>4</v>
      </c>
      <c r="B2" s="2"/>
      <c r="C2" s="3"/>
      <c r="D2" s="2"/>
      <c r="F2" s="2"/>
      <c r="G2" s="9" t="s">
        <v>19</v>
      </c>
    </row>
    <row r="3" spans="2:7" ht="45.75" customHeight="1">
      <c r="B3" s="11" t="s">
        <v>0</v>
      </c>
      <c r="C3" s="3"/>
      <c r="E3" s="3"/>
      <c r="F3" s="2"/>
      <c r="G3" s="3"/>
    </row>
    <row r="4" spans="1:7" ht="21" customHeight="1">
      <c r="A4" s="12"/>
      <c r="B4" s="18" t="s">
        <v>20</v>
      </c>
      <c r="C4" s="19"/>
      <c r="D4" s="19"/>
      <c r="E4" s="19"/>
      <c r="F4" s="19"/>
      <c r="G4" s="19"/>
    </row>
    <row r="5" spans="1:7" ht="21" customHeight="1">
      <c r="A5" s="7"/>
      <c r="B5" s="8"/>
      <c r="C5" s="13" t="s">
        <v>11</v>
      </c>
      <c r="D5" s="14"/>
      <c r="E5" s="13" t="s">
        <v>5</v>
      </c>
      <c r="F5" s="4"/>
      <c r="G5" s="13" t="s">
        <v>15</v>
      </c>
    </row>
    <row r="6" spans="1:7" ht="11.25" customHeight="1">
      <c r="A6" s="7"/>
      <c r="C6" s="15" t="s">
        <v>12</v>
      </c>
      <c r="D6" s="10"/>
      <c r="E6" s="15" t="s">
        <v>13</v>
      </c>
      <c r="F6" s="10"/>
      <c r="G6" s="15" t="s">
        <v>14</v>
      </c>
    </row>
    <row r="7" spans="1:7" ht="12.75">
      <c r="A7" s="6" t="s">
        <v>18</v>
      </c>
      <c r="B7" s="8" t="s">
        <v>1</v>
      </c>
      <c r="C7" s="9" t="s">
        <v>2</v>
      </c>
      <c r="D7" s="8" t="s">
        <v>1</v>
      </c>
      <c r="E7" s="9" t="s">
        <v>2</v>
      </c>
      <c r="F7" s="8" t="s">
        <v>1</v>
      </c>
      <c r="G7" s="9" t="s">
        <v>2</v>
      </c>
    </row>
    <row r="8" spans="1:7" ht="21" customHeight="1">
      <c r="A8" s="3" t="s">
        <v>10</v>
      </c>
      <c r="B8" s="3"/>
      <c r="C8" s="3">
        <f>'[1]Eurot'!H9/'[1]Eurot'!H$33*100</f>
        <v>0.48378285144873423</v>
      </c>
      <c r="D8" s="3"/>
      <c r="E8" s="3">
        <f>'[1]Eurot'!P9/'[1]Eurot'!P$33*100</f>
        <v>7.299571244512898</v>
      </c>
      <c r="F8" s="3"/>
      <c r="G8" s="3">
        <f>'[1]Eurot'!X9/'[1]Eurot'!X$33*100</f>
        <v>3.664096392969053</v>
      </c>
    </row>
    <row r="9" spans="1:7" ht="12.75">
      <c r="A9" s="3" t="str">
        <f>'[1]Eurot'!B15</f>
        <v>Edel Records Finland Oy                 </v>
      </c>
      <c r="B9" s="3"/>
      <c r="C9" s="3">
        <f>'[1]Eurot'!H15/'[1]Eurot'!H$33*100</f>
        <v>11.344676788637834</v>
      </c>
      <c r="D9" s="3"/>
      <c r="E9" s="3">
        <f>'[1]Eurot'!P15/'[1]Eurot'!P$33*100</f>
        <v>10.238252538063287</v>
      </c>
      <c r="F9" s="3"/>
      <c r="G9" s="3">
        <f>'[1]Eurot'!X15/'[1]Eurot'!X$33*100</f>
        <v>10.828408409421506</v>
      </c>
    </row>
    <row r="10" spans="1:7" ht="12.75">
      <c r="A10" s="3" t="str">
        <f>'[1]Eurot'!B14</f>
        <v>Egmont Kustannus Oy                     </v>
      </c>
      <c r="B10" s="3"/>
      <c r="C10" s="3">
        <f>'[1]Eurot'!H14/'[1]Eurot'!H$33*100</f>
        <v>0.9945214558128341</v>
      </c>
      <c r="D10" s="3"/>
      <c r="E10" s="3">
        <f>'[1]Eurot'!P14/'[1]Eurot'!P$33*100</f>
        <v>0</v>
      </c>
      <c r="F10" s="3"/>
      <c r="G10" s="3">
        <f>'[1]Eurot'!X14/'[1]Eurot'!X$33*100</f>
        <v>0.5304680153520569</v>
      </c>
    </row>
    <row r="11" spans="1:7" ht="12.75">
      <c r="A11" s="3" t="s">
        <v>6</v>
      </c>
      <c r="B11" s="3"/>
      <c r="C11" s="3">
        <v>19.45</v>
      </c>
      <c r="D11" s="3"/>
      <c r="E11" s="3">
        <f>'[1]Eurot'!P11/'[1]Eurot'!P$33*100</f>
        <v>17.587391816117393</v>
      </c>
      <c r="F11" s="3"/>
      <c r="G11" s="3">
        <v>18.58</v>
      </c>
    </row>
    <row r="12" spans="1:7" ht="12.75">
      <c r="A12" s="3" t="s">
        <v>7</v>
      </c>
      <c r="B12" s="3"/>
      <c r="C12" s="3">
        <f>'[1]Eurot'!H18/'[1]Eurot'!H$33*100</f>
        <v>2.411059419830097</v>
      </c>
      <c r="D12" s="3"/>
      <c r="E12" s="3">
        <f>'[1]Eurot'!P18/'[1]Eurot'!P$33*100</f>
        <v>2.8358326014465027</v>
      </c>
      <c r="F12" s="3"/>
      <c r="G12" s="3">
        <f>'[1]Eurot'!X18/'[1]Eurot'!X$33*100</f>
        <v>2.6092627418322927</v>
      </c>
    </row>
    <row r="13" spans="1:7" ht="12.75">
      <c r="A13" s="3" t="str">
        <f>'[1]Eurot'!B13</f>
        <v>Johanna Kustannus Oy                    </v>
      </c>
      <c r="B13" s="3"/>
      <c r="C13" s="3">
        <f>'[1]Eurot'!H13/'[1]Eurot'!H$33*100</f>
        <v>3.108493848928049</v>
      </c>
      <c r="D13" s="3"/>
      <c r="E13" s="3">
        <f>'[1]Eurot'!P13/'[1]Eurot'!P$33*100</f>
        <v>0</v>
      </c>
      <c r="F13" s="3"/>
      <c r="G13" s="3">
        <f>'[1]Eurot'!X13/'[1]Eurot'!X$33*100</f>
        <v>1.6580402093258277</v>
      </c>
    </row>
    <row r="14" spans="1:7" ht="12.75">
      <c r="A14" s="3" t="str">
        <f>'[1]Eurot'!B19</f>
        <v>Ondine Oy                               </v>
      </c>
      <c r="B14" s="3"/>
      <c r="C14" s="3">
        <f>'[1]Eurot'!H19/'[1]Eurot'!H$33*100</f>
        <v>2.5581156367990117</v>
      </c>
      <c r="D14" s="3"/>
      <c r="E14" s="3">
        <f>'[1]Eurot'!P19/'[1]Eurot'!P$33*100</f>
        <v>0</v>
      </c>
      <c r="F14" s="3"/>
      <c r="G14" s="3">
        <f>'[1]Eurot'!X19/'[1]Eurot'!X$33*100</f>
        <v>1.3644738552017903</v>
      </c>
    </row>
    <row r="15" spans="1:7" ht="12.75">
      <c r="A15" s="3" t="str">
        <f>'[1]Eurot'!B23</f>
        <v>Siboney Oy                              </v>
      </c>
      <c r="B15" s="3"/>
      <c r="C15" s="3">
        <f>'[1]Eurot'!H23/'[1]Eurot'!H$33*100</f>
        <v>1.0455744838543646</v>
      </c>
      <c r="D15" s="3"/>
      <c r="E15" s="3">
        <f>'[1]Eurot'!P23/'[1]Eurot'!P$33*100</f>
        <v>0.001132135916117942</v>
      </c>
      <c r="F15" s="3"/>
      <c r="G15" s="3">
        <f>'[1]Eurot'!X23/'[1]Eurot'!X$33*100</f>
        <v>0.5582274667630709</v>
      </c>
    </row>
    <row r="16" spans="1:7" ht="12.75">
      <c r="A16" s="3" t="s">
        <v>8</v>
      </c>
      <c r="B16" s="3"/>
      <c r="C16" s="3">
        <f>'[1]Eurot'!H24/'[1]Eurot'!H$33*100</f>
        <v>21.951476980937915</v>
      </c>
      <c r="D16" s="3"/>
      <c r="E16" s="3">
        <f>'[1]Eurot'!P24/'[1]Eurot'!P$33*100</f>
        <v>28.10057380161754</v>
      </c>
      <c r="F16" s="3"/>
      <c r="G16" s="3">
        <f>'[1]Eurot'!X24/'[1]Eurot'!X$33*100</f>
        <v>24.820705712690717</v>
      </c>
    </row>
    <row r="17" spans="1:7" ht="12.75">
      <c r="A17" s="3" t="str">
        <f>'[1]Eurot'!B25</f>
        <v>T2 Entertainment Oy                     </v>
      </c>
      <c r="B17" s="3"/>
      <c r="C17" s="3">
        <f>'[1]Eurot'!H25/'[1]Eurot'!H$33*100</f>
        <v>0.014456315987678015</v>
      </c>
      <c r="D17" s="3"/>
      <c r="E17" s="3">
        <f>'[1]Eurot'!P25/'[1]Eurot'!P$33*100</f>
        <v>0</v>
      </c>
      <c r="F17" s="3"/>
      <c r="G17" s="3">
        <f>'[1]Eurot'!X25/'[1]Eurot'!X$33*100</f>
        <v>0.007710857524957183</v>
      </c>
    </row>
    <row r="18" spans="1:7" ht="12.75">
      <c r="A18" s="3" t="str">
        <f>'[1]Eurot'!B26</f>
        <v>Topi Sorsakoski Oy                      </v>
      </c>
      <c r="B18" s="3"/>
      <c r="C18" s="3">
        <f>'[1]Eurot'!H26/'[1]Eurot'!H$33*100</f>
        <v>0.1145303597833144</v>
      </c>
      <c r="D18" s="3"/>
      <c r="E18" s="3">
        <f>'[1]Eurot'!P26/'[1]Eurot'!P$33*100</f>
        <v>0</v>
      </c>
      <c r="F18" s="3"/>
      <c r="G18" s="3">
        <f>'[1]Eurot'!X26/'[1]Eurot'!X$33*100</f>
        <v>0.06108937348380915</v>
      </c>
    </row>
    <row r="19" spans="1:7" ht="12.75">
      <c r="A19" s="3" t="str">
        <f>'[1]Eurot'!B20</f>
        <v>Universal Music Oy                      </v>
      </c>
      <c r="B19" s="3"/>
      <c r="C19" s="3">
        <v>14.72</v>
      </c>
      <c r="D19" s="3"/>
      <c r="E19" s="3">
        <v>21.57</v>
      </c>
      <c r="F19" s="3"/>
      <c r="G19" s="3">
        <v>17.91</v>
      </c>
    </row>
    <row r="20" spans="1:7" ht="12.75">
      <c r="A20" s="3" t="s">
        <v>9</v>
      </c>
      <c r="B20" s="3"/>
      <c r="C20" s="3">
        <f>'[1]Eurot'!H28/'[1]Eurot'!H$33*100</f>
        <v>21.808471127957045</v>
      </c>
      <c r="D20" s="3"/>
      <c r="E20" s="3">
        <f>'[1]Eurot'!P28/'[1]Eurot'!P$33*100</f>
        <v>12.362783662997648</v>
      </c>
      <c r="F20" s="3"/>
      <c r="G20" s="3">
        <f>'[1]Eurot'!X28/'[1]Eurot'!X$33*100</f>
        <v>17.401020951782495</v>
      </c>
    </row>
    <row r="21" spans="1:7" ht="20.25" customHeight="1">
      <c r="A21" s="16" t="str">
        <f>'[1]Eurot'!B33</f>
        <v>YHTEENSÄ</v>
      </c>
      <c r="B21" s="3"/>
      <c r="C21" s="3">
        <v>100</v>
      </c>
      <c r="D21" s="3"/>
      <c r="E21" s="3">
        <v>100</v>
      </c>
      <c r="F21" s="3"/>
      <c r="G21" s="3">
        <v>100</v>
      </c>
    </row>
    <row r="22" spans="1:7" ht="12.75">
      <c r="A22" s="3"/>
      <c r="B22" s="3"/>
      <c r="C22" s="3"/>
      <c r="D22" s="3"/>
      <c r="E22" s="3"/>
      <c r="F22" s="3"/>
      <c r="G22" s="3"/>
    </row>
    <row r="23" spans="1:7" ht="15" customHeight="1">
      <c r="A23" s="3" t="s">
        <v>3</v>
      </c>
      <c r="B23" s="2"/>
      <c r="C23" s="2">
        <f>'[1]Eurot'!H37/'[1]Eurot'!H$33*100</f>
        <v>9.664120663416837</v>
      </c>
      <c r="D23" s="2"/>
      <c r="E23" s="2">
        <f>'[1]Eurot'!P37/'[1]Eurot'!P$33*100</f>
        <v>2.979848097810609</v>
      </c>
      <c r="F23" s="2"/>
      <c r="G23" s="2">
        <f>'[1]Eurot'!X37/'[1]Eurot'!X$33*100</f>
        <v>6.545173693577991</v>
      </c>
    </row>
    <row r="24" ht="23.25" customHeight="1"/>
  </sheetData>
  <mergeCells count="1">
    <mergeCell ref="B4:G4"/>
  </mergeCells>
  <printOptions/>
  <pageMargins left="0.75" right="0.75" top="1" bottom="1" header="0.4921259845" footer="0.4921259845"/>
  <pageSetup horizontalDpi="525" verticalDpi="525" orientation="portrait" paperSize="9" r:id="rId1"/>
  <headerFooter alignWithMargins="0">
    <oddHeader>&amp;R13.1.2006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2006-01-13T09:49:31Z</cp:lastPrinted>
  <dcterms:created xsi:type="dcterms:W3CDTF">2006-01-13T08:38:23Z</dcterms:created>
  <dcterms:modified xsi:type="dcterms:W3CDTF">2006-01-13T10:08:27Z</dcterms:modified>
  <cp:category/>
  <cp:version/>
  <cp:contentType/>
  <cp:contentStatus/>
</cp:coreProperties>
</file>