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2300" windowHeight="9468" activeTab="0"/>
  </bookViews>
  <sheets>
    <sheet name="Markkinaosuudet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<sst xmlns="http://schemas.openxmlformats.org/spreadsheetml/2006/main" count="29" uniqueCount="20">
  <si>
    <t xml:space="preserve">Valitut Palat Oy                        </t>
  </si>
  <si>
    <t xml:space="preserve"> </t>
  </si>
  <si>
    <t>Musicmakers</t>
  </si>
  <si>
    <t>euro</t>
  </si>
  <si>
    <t>kpl</t>
  </si>
  <si>
    <t>Yhteensä</t>
  </si>
  <si>
    <t>Ulkomaiset</t>
  </si>
  <si>
    <t>Kotimaiset</t>
  </si>
  <si>
    <t>Yhtiö</t>
  </si>
  <si>
    <t>Kokonaismyynti</t>
  </si>
  <si>
    <t>2005 tammi - kesäkuu</t>
  </si>
  <si>
    <t>Yhtiökohtaiset markkinaosuudet prosentteinta</t>
  </si>
  <si>
    <t>Emi Finland Oy</t>
  </si>
  <si>
    <t>Ensio Music Ltd</t>
  </si>
  <si>
    <t xml:space="preserve">FG-Naxos Oy </t>
  </si>
  <si>
    <t>Warner Music Finland Oy</t>
  </si>
  <si>
    <t>Sony Bmg Entertainment Finland Oy</t>
  </si>
  <si>
    <t>Bonnier Amigo Music Finland Oy</t>
  </si>
  <si>
    <t>kum</t>
  </si>
  <si>
    <t>Suomen Ääni- ja kuvatallennetuottajat ÄKT ry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</si>
</sst>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\.mm\.yyyy"/>
    <numFmt numFmtId="166" formatCode="0;\-0;;@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0" fillId="2" borderId="0" xfId="0" applyFill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0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t"/>
      <sheetName val="Prosentit"/>
      <sheetName val="VA Prosentit"/>
    </sheetNames>
    <sheetDataSet>
      <sheetData sheetId="0">
        <row r="8">
          <cell r="B8" t="str">
            <v>Twin Tone Oy                            </v>
          </cell>
          <cell r="H8">
            <v>0</v>
          </cell>
          <cell r="P8">
            <v>0</v>
          </cell>
          <cell r="X8">
            <v>0</v>
          </cell>
        </row>
        <row r="9">
          <cell r="H9">
            <v>55884</v>
          </cell>
          <cell r="P9">
            <v>781789</v>
          </cell>
          <cell r="X9">
            <v>837673</v>
          </cell>
        </row>
        <row r="10">
          <cell r="H10">
            <v>0</v>
          </cell>
          <cell r="P10">
            <v>0</v>
          </cell>
          <cell r="X10">
            <v>0</v>
          </cell>
        </row>
        <row r="11">
          <cell r="P11">
            <v>1825608</v>
          </cell>
        </row>
        <row r="12">
          <cell r="H12">
            <v>0</v>
          </cell>
          <cell r="P12">
            <v>0</v>
          </cell>
          <cell r="X12">
            <v>0</v>
          </cell>
        </row>
        <row r="13">
          <cell r="B13" t="str">
            <v>Johanna Kustannus Oy                    </v>
          </cell>
          <cell r="H13">
            <v>522643</v>
          </cell>
          <cell r="P13">
            <v>0</v>
          </cell>
          <cell r="X13">
            <v>522643</v>
          </cell>
        </row>
        <row r="14">
          <cell r="B14" t="str">
            <v>Egmont Kustannus Oy                     </v>
          </cell>
          <cell r="H14">
            <v>73295</v>
          </cell>
          <cell r="P14">
            <v>0</v>
          </cell>
          <cell r="X14">
            <v>73295</v>
          </cell>
        </row>
        <row r="15">
          <cell r="B15" t="str">
            <v>Edel Records Finland Oy                 </v>
          </cell>
          <cell r="H15">
            <v>1478699</v>
          </cell>
          <cell r="P15">
            <v>1070502</v>
          </cell>
          <cell r="X15">
            <v>2549201</v>
          </cell>
        </row>
        <row r="16">
          <cell r="H16">
            <v>0</v>
          </cell>
          <cell r="P16">
            <v>0</v>
          </cell>
          <cell r="X16">
            <v>0</v>
          </cell>
        </row>
        <row r="17">
          <cell r="B17" t="str">
            <v>Magnum Music Oy                         </v>
          </cell>
          <cell r="H17">
            <v>0</v>
          </cell>
          <cell r="P17">
            <v>0</v>
          </cell>
          <cell r="X17">
            <v>0</v>
          </cell>
        </row>
        <row r="18">
          <cell r="H18">
            <v>267682</v>
          </cell>
          <cell r="P18">
            <v>310793</v>
          </cell>
          <cell r="X18">
            <v>578475</v>
          </cell>
        </row>
        <row r="19">
          <cell r="B19" t="str">
            <v>Ondine Oy                               </v>
          </cell>
          <cell r="H19">
            <v>217259</v>
          </cell>
          <cell r="P19">
            <v>0</v>
          </cell>
          <cell r="X19">
            <v>217259</v>
          </cell>
        </row>
        <row r="20">
          <cell r="B20" t="str">
            <v>Universal Music Oy                      </v>
          </cell>
        </row>
        <row r="22">
          <cell r="B22" t="str">
            <v>Rubato Music Oy                         </v>
          </cell>
          <cell r="H22">
            <v>0</v>
          </cell>
          <cell r="P22">
            <v>0</v>
          </cell>
          <cell r="X22">
            <v>0</v>
          </cell>
        </row>
        <row r="23">
          <cell r="B23" t="str">
            <v>Siboney Oy                              </v>
          </cell>
          <cell r="H23">
            <v>162824</v>
          </cell>
          <cell r="P23">
            <v>257</v>
          </cell>
          <cell r="X23">
            <v>163081</v>
          </cell>
        </row>
        <row r="24">
          <cell r="H24">
            <v>2527555</v>
          </cell>
          <cell r="P24">
            <v>3464649</v>
          </cell>
          <cell r="X24">
            <v>5992204</v>
          </cell>
        </row>
        <row r="25">
          <cell r="B25" t="str">
            <v>T2 Entertainment Oy                     </v>
          </cell>
          <cell r="H25">
            <v>4233</v>
          </cell>
          <cell r="P25">
            <v>0</v>
          </cell>
          <cell r="X25">
            <v>4233</v>
          </cell>
        </row>
        <row r="26">
          <cell r="B26" t="str">
            <v>Topi Sorsakoski Oy                      </v>
          </cell>
          <cell r="H26">
            <v>28109</v>
          </cell>
          <cell r="P26">
            <v>0</v>
          </cell>
          <cell r="X26">
            <v>28109</v>
          </cell>
        </row>
        <row r="28">
          <cell r="H28">
            <v>3126176</v>
          </cell>
          <cell r="P28">
            <v>1245836</v>
          </cell>
          <cell r="X28">
            <v>4372012</v>
          </cell>
        </row>
        <row r="33">
          <cell r="B33" t="str">
            <v>YHTEENSÄ</v>
          </cell>
          <cell r="F33">
            <v>2113931</v>
          </cell>
          <cell r="H33">
            <v>12787733</v>
          </cell>
          <cell r="N33">
            <v>1536451</v>
          </cell>
          <cell r="P33">
            <v>11008405</v>
          </cell>
          <cell r="W33">
            <v>3650382</v>
          </cell>
          <cell r="X33">
            <v>23796138</v>
          </cell>
        </row>
        <row r="37">
          <cell r="F37">
            <v>101414</v>
          </cell>
          <cell r="H37">
            <v>1180514</v>
          </cell>
          <cell r="N37">
            <v>28873</v>
          </cell>
          <cell r="P37">
            <v>391176</v>
          </cell>
          <cell r="W37">
            <v>130287</v>
          </cell>
          <cell r="X37">
            <v>1571690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</cols>
  <sheetData>
    <row r="1" spans="1:7" ht="15">
      <c r="A1" s="14" t="s">
        <v>19</v>
      </c>
      <c r="B1" s="1"/>
      <c r="C1" s="2"/>
      <c r="D1" s="1"/>
      <c r="E1" s="2"/>
      <c r="F1" s="13">
        <f ca="1">NOW()</f>
        <v>38546.41268032407</v>
      </c>
      <c r="G1" s="2"/>
    </row>
    <row r="2" spans="1:7" ht="15">
      <c r="A2" s="14"/>
      <c r="B2" s="1"/>
      <c r="C2" s="2"/>
      <c r="D2" s="1"/>
      <c r="E2" s="2"/>
      <c r="F2" s="13"/>
      <c r="G2" s="2"/>
    </row>
    <row r="3" spans="1:7" ht="15">
      <c r="A3" s="14" t="s">
        <v>10</v>
      </c>
      <c r="B3" s="1"/>
      <c r="C3" s="2"/>
      <c r="D3" s="1"/>
      <c r="E3" s="2"/>
      <c r="F3" s="13"/>
      <c r="G3" s="2"/>
    </row>
    <row r="4" spans="1:7" ht="15">
      <c r="A4" s="14"/>
      <c r="B4" s="1"/>
      <c r="C4" s="2"/>
      <c r="D4" s="1"/>
      <c r="E4" s="2"/>
      <c r="F4" s="13"/>
      <c r="G4" s="2"/>
    </row>
    <row r="5" spans="1:7" ht="15">
      <c r="A5" s="12" t="s">
        <v>9</v>
      </c>
      <c r="B5" s="16" t="s">
        <v>11</v>
      </c>
      <c r="C5" s="17"/>
      <c r="D5" s="17"/>
      <c r="E5" s="17"/>
      <c r="F5" s="17"/>
      <c r="G5" s="17"/>
    </row>
    <row r="6" spans="1:7" ht="12.75">
      <c r="A6" s="3"/>
      <c r="B6" s="1"/>
      <c r="C6" s="2"/>
      <c r="D6" s="1"/>
      <c r="E6" s="2"/>
      <c r="F6" s="1"/>
      <c r="G6" s="2"/>
    </row>
    <row r="7" spans="1:7" ht="12.75">
      <c r="A7" s="11" t="s">
        <v>8</v>
      </c>
      <c r="B7" s="10" t="s">
        <v>7</v>
      </c>
      <c r="C7" s="9"/>
      <c r="D7" s="10" t="s">
        <v>6</v>
      </c>
      <c r="E7" s="9"/>
      <c r="F7" s="10" t="s">
        <v>5</v>
      </c>
      <c r="G7" s="15"/>
    </row>
    <row r="8" spans="1:7" ht="12.75">
      <c r="A8" s="6"/>
      <c r="B8" s="5" t="s">
        <v>1</v>
      </c>
      <c r="C8" s="4" t="s">
        <v>18</v>
      </c>
      <c r="D8" s="5" t="s">
        <v>1</v>
      </c>
      <c r="E8" s="4" t="s">
        <v>18</v>
      </c>
      <c r="F8" s="8" t="s">
        <v>1</v>
      </c>
      <c r="G8" s="7" t="s">
        <v>18</v>
      </c>
    </row>
    <row r="9" spans="1:7" ht="12.75">
      <c r="A9" s="6"/>
      <c r="B9" s="5" t="s">
        <v>4</v>
      </c>
      <c r="C9" s="4" t="s">
        <v>3</v>
      </c>
      <c r="D9" s="5" t="s">
        <v>4</v>
      </c>
      <c r="E9" s="4" t="s">
        <v>3</v>
      </c>
      <c r="F9" s="5" t="s">
        <v>4</v>
      </c>
      <c r="G9" s="4" t="s">
        <v>3</v>
      </c>
    </row>
    <row r="10" spans="1:7" ht="12.75" hidden="1">
      <c r="A10" s="3"/>
      <c r="B10" s="1"/>
      <c r="C10" s="2"/>
      <c r="D10" s="1"/>
      <c r="E10" s="2"/>
      <c r="F10" s="1"/>
      <c r="G10" s="2"/>
    </row>
    <row r="11" spans="1:7" ht="12.75" hidden="1">
      <c r="A11" s="2"/>
      <c r="B11" s="2"/>
      <c r="C11" s="2">
        <f>'[1]Eurot'!H10/'[1]Eurot'!H$33*100</f>
        <v>0</v>
      </c>
      <c r="D11" s="2"/>
      <c r="E11" s="2">
        <f>'[1]Eurot'!P10/'[1]Eurot'!P$33*100</f>
        <v>0</v>
      </c>
      <c r="F11" s="2"/>
      <c r="G11" s="2">
        <f>'[1]Eurot'!X10/'[1]Eurot'!X$33*100</f>
        <v>0</v>
      </c>
    </row>
    <row r="12" spans="1:7" ht="12.75">
      <c r="A12" s="2" t="s">
        <v>17</v>
      </c>
      <c r="B12" s="2"/>
      <c r="C12" s="2">
        <f>'[1]Eurot'!H9/'[1]Eurot'!H$33*100</f>
        <v>0.4370125650887456</v>
      </c>
      <c r="D12" s="2"/>
      <c r="E12" s="2">
        <f>'[1]Eurot'!P9/'[1]Eurot'!P$33*100</f>
        <v>7.1017463474499705</v>
      </c>
      <c r="F12" s="2"/>
      <c r="G12" s="2">
        <f>'[1]Eurot'!X9/'[1]Eurot'!X$33*100</f>
        <v>3.520205673710583</v>
      </c>
    </row>
    <row r="13" spans="1:7" ht="12.75">
      <c r="A13" s="2" t="str">
        <f>'[1]Eurot'!B15</f>
        <v>Edel Records Finland Oy                 </v>
      </c>
      <c r="B13" s="2"/>
      <c r="C13" s="2">
        <f>'[1]Eurot'!H15/'[1]Eurot'!H$33*100</f>
        <v>11.563417847401098</v>
      </c>
      <c r="D13" s="2"/>
      <c r="E13" s="2">
        <f>'[1]Eurot'!P15/'[1]Eurot'!P$33*100</f>
        <v>9.724406033389942</v>
      </c>
      <c r="F13" s="2"/>
      <c r="G13" s="2">
        <f>'[1]Eurot'!X15/'[1]Eurot'!X$33*100</f>
        <v>10.7126669041842</v>
      </c>
    </row>
    <row r="14" spans="1:7" ht="12.75">
      <c r="A14" s="2" t="str">
        <f>'[1]Eurot'!B14</f>
        <v>Egmont Kustannus Oy                     </v>
      </c>
      <c r="B14" s="2"/>
      <c r="C14" s="2">
        <f>'[1]Eurot'!H14/'[1]Eurot'!H$33*100</f>
        <v>0.5731664869762295</v>
      </c>
      <c r="D14" s="2"/>
      <c r="E14" s="2">
        <f>'[1]Eurot'!P14/'[1]Eurot'!P$33*100</f>
        <v>0</v>
      </c>
      <c r="F14" s="2"/>
      <c r="G14" s="2">
        <f>'[1]Eurot'!X14/'[1]Eurot'!X$33*100</f>
        <v>0.30801216567158923</v>
      </c>
    </row>
    <row r="15" spans="1:7" ht="12.75">
      <c r="A15" s="2" t="s">
        <v>12</v>
      </c>
      <c r="B15" s="2"/>
      <c r="C15" s="2">
        <v>20.67</v>
      </c>
      <c r="D15" s="2"/>
      <c r="E15" s="2">
        <f>'[1]Eurot'!P11/'[1]Eurot'!P$33*100</f>
        <v>16.58376485966859</v>
      </c>
      <c r="F15" s="2"/>
      <c r="G15" s="2">
        <v>18.78</v>
      </c>
    </row>
    <row r="16" spans="1:7" ht="12.75">
      <c r="A16" s="2" t="s">
        <v>13</v>
      </c>
      <c r="B16" s="2"/>
      <c r="C16" s="2">
        <f>'[1]Eurot'!H12/'[1]Eurot'!H$33*100</f>
        <v>0</v>
      </c>
      <c r="D16" s="2"/>
      <c r="E16" s="2">
        <f>'[1]Eurot'!P12/'[1]Eurot'!P$33*100</f>
        <v>0</v>
      </c>
      <c r="F16" s="2"/>
      <c r="G16" s="2">
        <f>'[1]Eurot'!X12/'[1]Eurot'!X$33*100</f>
        <v>0</v>
      </c>
    </row>
    <row r="17" spans="1:7" ht="12.75">
      <c r="A17" s="2" t="s">
        <v>14</v>
      </c>
      <c r="B17" s="2"/>
      <c r="C17" s="2">
        <f>'[1]Eurot'!H18/'[1]Eurot'!H$33*100</f>
        <v>2.0932717315883904</v>
      </c>
      <c r="D17" s="2"/>
      <c r="E17" s="2">
        <f>'[1]Eurot'!P18/'[1]Eurot'!P$33*100</f>
        <v>2.82323370188506</v>
      </c>
      <c r="F17" s="2"/>
      <c r="G17" s="2">
        <f>'[1]Eurot'!X18/'[1]Eurot'!X$33*100</f>
        <v>2.430961696389557</v>
      </c>
    </row>
    <row r="18" spans="1:7" ht="12.75">
      <c r="A18" s="2" t="str">
        <f>'[1]Eurot'!B13</f>
        <v>Johanna Kustannus Oy                    </v>
      </c>
      <c r="B18" s="2"/>
      <c r="C18" s="2">
        <f>'[1]Eurot'!H13/'[1]Eurot'!H$33*100</f>
        <v>4.087065314860734</v>
      </c>
      <c r="D18" s="2"/>
      <c r="E18" s="2">
        <f>'[1]Eurot'!P13/'[1]Eurot'!P$33*100</f>
        <v>0</v>
      </c>
      <c r="F18" s="2"/>
      <c r="G18" s="2">
        <f>'[1]Eurot'!X13/'[1]Eurot'!X$33*100</f>
        <v>2.196335388540779</v>
      </c>
    </row>
    <row r="19" spans="1:7" ht="12.75">
      <c r="A19" s="2" t="str">
        <f>'[1]Eurot'!B17</f>
        <v>Magnum Music Oy                         </v>
      </c>
      <c r="B19" s="2"/>
      <c r="C19" s="2">
        <f>'[1]Eurot'!H17/'[1]Eurot'!H$33*100</f>
        <v>0</v>
      </c>
      <c r="D19" s="2"/>
      <c r="E19" s="2">
        <f>'[1]Eurot'!P17/'[1]Eurot'!P$33*100</f>
        <v>0</v>
      </c>
      <c r="F19" s="2"/>
      <c r="G19" s="2">
        <f>'[1]Eurot'!X17/'[1]Eurot'!X$33*100</f>
        <v>0</v>
      </c>
    </row>
    <row r="20" spans="1:7" ht="12.75">
      <c r="A20" s="2" t="s">
        <v>2</v>
      </c>
      <c r="B20" s="2"/>
      <c r="C20" s="2">
        <f>'[1]Eurot'!H16/'[1]Eurot'!H$33*100</f>
        <v>0</v>
      </c>
      <c r="D20" s="2"/>
      <c r="E20" s="2">
        <f>'[1]Eurot'!P16/'[1]Eurot'!P$33*100</f>
        <v>0</v>
      </c>
      <c r="F20" s="2"/>
      <c r="G20" s="2">
        <f>'[1]Eurot'!X16/'[1]Eurot'!X$33*100</f>
        <v>0</v>
      </c>
    </row>
    <row r="21" spans="1:7" ht="12.75">
      <c r="A21" s="2" t="str">
        <f>'[1]Eurot'!B19</f>
        <v>Ondine Oy                               </v>
      </c>
      <c r="B21" s="2"/>
      <c r="C21" s="2">
        <f>'[1]Eurot'!H19/'[1]Eurot'!H$33*100</f>
        <v>1.6989641557264294</v>
      </c>
      <c r="D21" s="2"/>
      <c r="E21" s="2">
        <f>'[1]Eurot'!P19/'[1]Eurot'!P$33*100</f>
        <v>0</v>
      </c>
      <c r="F21" s="2"/>
      <c r="G21" s="2">
        <f>'[1]Eurot'!X19/'[1]Eurot'!X$33*100</f>
        <v>0.913001092866414</v>
      </c>
    </row>
    <row r="22" spans="1:7" ht="12.75">
      <c r="A22" s="2" t="str">
        <f>'[1]Eurot'!B22</f>
        <v>Rubato Music Oy                         </v>
      </c>
      <c r="B22" s="2"/>
      <c r="C22" s="2">
        <f>'[1]Eurot'!H22/'[1]Eurot'!H$33*100</f>
        <v>0</v>
      </c>
      <c r="D22" s="2"/>
      <c r="E22" s="2">
        <f>'[1]Eurot'!P22/'[1]Eurot'!P$33*100</f>
        <v>0</v>
      </c>
      <c r="F22" s="2"/>
      <c r="G22" s="2">
        <f>'[1]Eurot'!X22/'[1]Eurot'!X$33*100</f>
        <v>0</v>
      </c>
    </row>
    <row r="23" spans="1:7" ht="12.75">
      <c r="A23" s="2" t="str">
        <f>'[1]Eurot'!B23</f>
        <v>Siboney Oy                              </v>
      </c>
      <c r="B23" s="2"/>
      <c r="C23" s="2">
        <f>'[1]Eurot'!H23/'[1]Eurot'!H$33*100</f>
        <v>1.2732827624724412</v>
      </c>
      <c r="D23" s="2"/>
      <c r="E23" s="2">
        <f>'[1]Eurot'!P23/'[1]Eurot'!P$33*100</f>
        <v>0.002334579805157968</v>
      </c>
      <c r="F23" s="2"/>
      <c r="G23" s="2">
        <f>'[1]Eurot'!X23/'[1]Eurot'!X$33*100</f>
        <v>0.6853254927333167</v>
      </c>
    </row>
    <row r="24" spans="1:7" ht="12.75">
      <c r="A24" s="2" t="s">
        <v>16</v>
      </c>
      <c r="B24" s="2"/>
      <c r="C24" s="2">
        <f>'[1]Eurot'!H24/'[1]Eurot'!H$33*100</f>
        <v>19.765465857005303</v>
      </c>
      <c r="D24" s="2"/>
      <c r="E24" s="2">
        <f>'[1]Eurot'!P24/'[1]Eurot'!P$33*100</f>
        <v>31.472761040314197</v>
      </c>
      <c r="F24" s="2"/>
      <c r="G24" s="2">
        <f>'[1]Eurot'!X24/'[1]Eurot'!X$33*100</f>
        <v>25.181413891615524</v>
      </c>
    </row>
    <row r="25" spans="1:7" ht="12.75">
      <c r="A25" s="2" t="str">
        <f>'[1]Eurot'!B25</f>
        <v>T2 Entertainment Oy                     </v>
      </c>
      <c r="B25" s="2"/>
      <c r="C25" s="2">
        <f>'[1]Eurot'!H25/'[1]Eurot'!H$33*100</f>
        <v>0.03310203614667275</v>
      </c>
      <c r="D25" s="2"/>
      <c r="E25" s="2">
        <f>'[1]Eurot'!P25/'[1]Eurot'!P$33*100</f>
        <v>0</v>
      </c>
      <c r="F25" s="2"/>
      <c r="G25" s="2">
        <f>'[1]Eurot'!X25/'[1]Eurot'!X$33*100</f>
        <v>0.017788600822536835</v>
      </c>
    </row>
    <row r="26" spans="1:7" ht="12.75">
      <c r="A26" s="2" t="str">
        <f>'[1]Eurot'!B26</f>
        <v>Topi Sorsakoski Oy                      </v>
      </c>
      <c r="B26" s="2"/>
      <c r="C26" s="2">
        <f>'[1]Eurot'!H26/'[1]Eurot'!H$33*100</f>
        <v>0.21981222160331312</v>
      </c>
      <c r="D26" s="2"/>
      <c r="E26" s="2">
        <f>'[1]Eurot'!P26/'[1]Eurot'!P$33*100</f>
        <v>0</v>
      </c>
      <c r="F26" s="2"/>
      <c r="G26" s="2">
        <f>'[1]Eurot'!X26/'[1]Eurot'!X$33*100</f>
        <v>0.11812420990330447</v>
      </c>
    </row>
    <row r="27" spans="1:7" ht="12.75">
      <c r="A27" s="2" t="str">
        <f>'[1]Eurot'!B8</f>
        <v>Twin Tone Oy                            </v>
      </c>
      <c r="B27" s="2"/>
      <c r="C27" s="2">
        <f>'[1]Eurot'!H8/'[1]Eurot'!H$33*100</f>
        <v>0</v>
      </c>
      <c r="D27" s="2"/>
      <c r="E27" s="2">
        <f>'[1]Eurot'!P8/'[1]Eurot'!P$33*100</f>
        <v>0</v>
      </c>
      <c r="F27" s="2"/>
      <c r="G27" s="2">
        <f>'[1]Eurot'!X8/'[1]Eurot'!X$33*100</f>
        <v>0</v>
      </c>
    </row>
    <row r="28" spans="1:7" ht="12.75">
      <c r="A28" s="2" t="str">
        <f>'[1]Eurot'!B20</f>
        <v>Universal Music Oy                      </v>
      </c>
      <c r="B28" s="2"/>
      <c r="C28" s="2">
        <v>13.14</v>
      </c>
      <c r="D28" s="2"/>
      <c r="E28" s="2">
        <v>20.97</v>
      </c>
      <c r="F28" s="2"/>
      <c r="G28" s="2">
        <v>16.77</v>
      </c>
    </row>
    <row r="29" spans="1:7" ht="12.75">
      <c r="A29" s="2" t="s">
        <v>15</v>
      </c>
      <c r="B29" s="2"/>
      <c r="C29" s="2">
        <f>'[1]Eurot'!H28/'[1]Eurot'!H$33*100</f>
        <v>24.446678703723325</v>
      </c>
      <c r="D29" s="2"/>
      <c r="E29" s="2">
        <f>'[1]Eurot'!P28/'[1]Eurot'!P$33*100</f>
        <v>11.317134498594484</v>
      </c>
      <c r="F29" s="2"/>
      <c r="G29" s="2">
        <f>'[1]Eurot'!X28/'[1]Eurot'!X$33*100</f>
        <v>18.372779650210465</v>
      </c>
    </row>
    <row r="30" spans="1:7" ht="26.25" customHeight="1">
      <c r="A30" s="2" t="str">
        <f>'[1]Eurot'!B33</f>
        <v>YHTEENSÄ</v>
      </c>
      <c r="B30" s="2">
        <f>SUM(B11:B29)</f>
        <v>0</v>
      </c>
      <c r="C30" s="2">
        <f>SUM(C11:C29)</f>
        <v>100.00123968259267</v>
      </c>
      <c r="D30" s="2">
        <f>SUM(D11:D29)</f>
        <v>0</v>
      </c>
      <c r="E30" s="2">
        <f>SUM(E11:E29)</f>
        <v>99.99538106110741</v>
      </c>
      <c r="F30" s="2">
        <f>SUM(F11:F29)</f>
        <v>0</v>
      </c>
      <c r="G30" s="2">
        <v>100</v>
      </c>
    </row>
    <row r="31" spans="1:7" ht="26.25" customHeight="1">
      <c r="A31" s="2" t="s">
        <v>1</v>
      </c>
      <c r="B31" s="1"/>
      <c r="C31" s="2"/>
      <c r="D31" s="1"/>
      <c r="E31" s="2"/>
      <c r="F31" s="1"/>
      <c r="G31" s="2"/>
    </row>
    <row r="32" spans="1:7" ht="12.75">
      <c r="A32" s="2" t="s">
        <v>0</v>
      </c>
      <c r="B32" s="1">
        <f>'[1]Eurot'!F37/'[1]Eurot'!F$33*100</f>
        <v>4.797412971378915</v>
      </c>
      <c r="C32" s="1">
        <f>'[1]Eurot'!H37/'[1]Eurot'!H$33*100</f>
        <v>9.231612827699797</v>
      </c>
      <c r="D32" s="1">
        <f>'[1]Eurot'!N37/'[1]Eurot'!N$33*100</f>
        <v>1.8792008336094024</v>
      </c>
      <c r="E32" s="1">
        <f>'[1]Eurot'!P37/'[1]Eurot'!P$33*100</f>
        <v>3.553430310748923</v>
      </c>
      <c r="F32" s="1">
        <f>'[1]Eurot'!W37/'[1]Eurot'!W$33*100</f>
        <v>3.5691333126231717</v>
      </c>
      <c r="G32" s="1">
        <f>'[1]Eurot'!X37/'[1]Eurot'!X$33*100</f>
        <v>6.604811251304729</v>
      </c>
    </row>
  </sheetData>
  <mergeCells count="1">
    <mergeCell ref="B5:G5"/>
  </mergeCells>
  <printOptions/>
  <pageMargins left="0.75" right="0.75" top="1" bottom="1" header="0.4921259845" footer="0.492125984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2005-07-13T06:41:18Z</cp:lastPrinted>
  <dcterms:created xsi:type="dcterms:W3CDTF">2005-07-13T06:28:26Z</dcterms:created>
  <dcterms:modified xsi:type="dcterms:W3CDTF">2005-07-13T06:54:15Z</dcterms:modified>
  <cp:category/>
  <cp:version/>
  <cp:contentType/>
  <cp:contentStatus/>
</cp:coreProperties>
</file>